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4. Technical\On-Boarding Pack -Vision Network\"/>
    </mc:Choice>
  </mc:AlternateContent>
  <xr:revisionPtr revIDLastSave="0" documentId="8_{A2860E42-CF09-400E-8EFF-82765437F2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SP Onboarding Form" sheetId="1" r:id="rId1"/>
    <sheet name="Fibre Hub" sheetId="13" state="hidden" r:id="rId2"/>
    <sheet name="NNI Details" sheetId="12" state="hidden" r:id="rId3"/>
    <sheet name="NEW NNI" sheetId="10" state="hidden" r:id="rId4"/>
    <sheet name="OPT-NII" sheetId="11" state="hidden" r:id="rId5"/>
    <sheet name="NEW-NNI" sheetId="9" state="hidden" r:id="rId6"/>
  </sheets>
  <definedNames>
    <definedName name="_xlnm.Print_Area" localSheetId="0">'RSP Onboarding Form'!$A$1:$M$83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L84" i="1"/>
  <c r="L85" i="1"/>
  <c r="L86" i="1"/>
  <c r="L87" i="1"/>
  <c r="L88" i="1"/>
  <c r="L89" i="1"/>
  <c r="L90" i="1"/>
  <c r="L91" i="1"/>
  <c r="L82" i="1"/>
  <c r="K83" i="1"/>
  <c r="K84" i="1"/>
  <c r="K85" i="1"/>
  <c r="K86" i="1"/>
  <c r="K87" i="1"/>
  <c r="K88" i="1"/>
  <c r="K89" i="1"/>
  <c r="K90" i="1"/>
  <c r="K91" i="1"/>
  <c r="K82" i="1"/>
  <c r="G9" i="12"/>
  <c r="G8" i="12"/>
  <c r="G7" i="12"/>
  <c r="G6" i="12"/>
  <c r="G5" i="12"/>
  <c r="G4" i="12"/>
  <c r="K115" i="1" l="1"/>
  <c r="K116" i="1" s="1"/>
  <c r="K117" i="1" s="1"/>
  <c r="L115" i="1"/>
  <c r="L116" i="1" s="1"/>
  <c r="L117" i="1" l="1"/>
  <c r="G9" i="11"/>
  <c r="G8" i="11"/>
  <c r="G7" i="11"/>
  <c r="G6" i="11"/>
  <c r="G5" i="11"/>
  <c r="G4" i="11"/>
  <c r="G9" i="10"/>
  <c r="G8" i="10"/>
  <c r="G7" i="10"/>
  <c r="G6" i="10"/>
  <c r="G5" i="10"/>
  <c r="G4" i="10"/>
  <c r="K93" i="1" l="1"/>
  <c r="K94" i="1" s="1"/>
  <c r="K95" i="1" s="1"/>
  <c r="L93" i="1"/>
  <c r="L94" i="1" s="1"/>
  <c r="L95" i="1" s="1"/>
  <c r="G9" i="9" l="1"/>
  <c r="G8" i="9" l="1"/>
  <c r="G7" i="9"/>
  <c r="G6" i="9"/>
  <c r="G5" i="9"/>
  <c r="G4" i="9"/>
</calcChain>
</file>

<file path=xl/sharedStrings.xml><?xml version="1.0" encoding="utf-8"?>
<sst xmlns="http://schemas.openxmlformats.org/spreadsheetml/2006/main" count="1284" uniqueCount="633">
  <si>
    <t xml:space="preserve">State </t>
  </si>
  <si>
    <t xml:space="preserve">Site Description </t>
  </si>
  <si>
    <t xml:space="preserve">Address </t>
  </si>
  <si>
    <t xml:space="preserve">Rack Location </t>
  </si>
  <si>
    <t>Meet-Me room</t>
  </si>
  <si>
    <t xml:space="preserve">NSW </t>
  </si>
  <si>
    <t xml:space="preserve">3/4, Suite DS01/15 Level 4, Pipe POP </t>
  </si>
  <si>
    <t xml:space="preserve">Presence at Meet me room 1 &amp; 2 </t>
  </si>
  <si>
    <t xml:space="preserve">VIC </t>
  </si>
  <si>
    <t xml:space="preserve">NextDC M1 </t>
  </si>
  <si>
    <t xml:space="preserve">Rack 22, Suite M1-2Z-15 </t>
  </si>
  <si>
    <t xml:space="preserve">Presence in IR1 &amp; IR2 </t>
  </si>
  <si>
    <t>QLD</t>
  </si>
  <si>
    <t>NextDC B1</t>
  </si>
  <si>
    <t>Rack 1-12, Suite B1-4C</t>
  </si>
  <si>
    <t>SA</t>
  </si>
  <si>
    <t>AAPT Adelaide</t>
  </si>
  <si>
    <t xml:space="preserve">S108-05 &amp; S108.06 </t>
  </si>
  <si>
    <t>WA</t>
  </si>
  <si>
    <t xml:space="preserve">AAPT Perth </t>
  </si>
  <si>
    <t xml:space="preserve">S107.R12 </t>
  </si>
  <si>
    <t>NNI - Dropdown Option</t>
  </si>
  <si>
    <t>Global Switch</t>
  </si>
  <si>
    <t>SITE LOCATION</t>
  </si>
  <si>
    <t>INTERFACE TYPE</t>
  </si>
  <si>
    <t>1Gbps (1000BaseLX)</t>
  </si>
  <si>
    <t>10 Gbps (1000BaseLR)</t>
  </si>
  <si>
    <t>1 Gbps (1000BaseEX)</t>
  </si>
  <si>
    <t>10 Gbps (1000BaseER)</t>
  </si>
  <si>
    <t>STP-ID</t>
  </si>
  <si>
    <t>0x88a8</t>
  </si>
  <si>
    <t>0x9100</t>
  </si>
  <si>
    <t>0x8100</t>
  </si>
  <si>
    <t>PRICING</t>
  </si>
  <si>
    <t>CUSTOMER CONTACT INFORMATION</t>
  </si>
  <si>
    <t xml:space="preserve">390 - 422 Harris Street Ultimo NSW 2007 </t>
  </si>
  <si>
    <t xml:space="preserve">826 - 838 Lorimer Street Port Melbourne VIC 3207 </t>
  </si>
  <si>
    <t>20 Wharf Street Brisbane QLD 4000</t>
  </si>
  <si>
    <t>44 Waymouth Street Adelaide SA 5000</t>
  </si>
  <si>
    <t>44 St Georges Terrace Perth WA 6000</t>
  </si>
  <si>
    <t>CUSTOMER INFORMATION</t>
  </si>
  <si>
    <t>SALES CONTACT</t>
  </si>
  <si>
    <t>TECHNICAL CONTACT</t>
  </si>
  <si>
    <t>BILLING CONTACT</t>
  </si>
  <si>
    <t>PRIMARY CONTACT</t>
  </si>
  <si>
    <t>DISTANCE TYPE</t>
  </si>
  <si>
    <t>&lt; 10 kms</t>
  </si>
  <si>
    <t>10-40 kms</t>
  </si>
  <si>
    <t>10 Gbps (10000BaseER) 10-40 kms</t>
  </si>
  <si>
    <t>10 Gbps (10000BaseLR) &lt;10 kms</t>
  </si>
  <si>
    <t>1Gbps (1000BaseLX) &lt;10 kms</t>
  </si>
  <si>
    <t>1 Gbps (1000BaseZX)</t>
  </si>
  <si>
    <t>1 Gbps (1000BaseZX) 10-40 kms</t>
  </si>
  <si>
    <t>ACT</t>
  </si>
  <si>
    <t>470 Northbourne Ave Dixon ACT 2602</t>
  </si>
  <si>
    <t>TPG Canberra</t>
  </si>
  <si>
    <t>Old Version</t>
  </si>
  <si>
    <t>16 Thompson Road, NORTH GEELONG 3215</t>
  </si>
  <si>
    <t>105-111 Doveton Street, BALLARAT 3350</t>
  </si>
  <si>
    <t>17-19 Little Ryrie Street, GEELONG 3220</t>
  </si>
  <si>
    <t>21-25 Langtree Avenue, MILDURA 3500</t>
  </si>
  <si>
    <t>VIC</t>
  </si>
  <si>
    <t>Geelong - Vision Network POP</t>
  </si>
  <si>
    <t>Geelong - Telstra Exchange</t>
  </si>
  <si>
    <t>Ballarat - Telstra Exchange</t>
  </si>
  <si>
    <t>Mildura - Telstra Exchange</t>
  </si>
  <si>
    <t>Geelong - Vision Network POP (16 Thompson Road, North Geelong 3215)</t>
  </si>
  <si>
    <t>Geelong - Telstra Exchange (17-19 Little Ryrie Street, Geelong 3220)</t>
  </si>
  <si>
    <t>Ballarat - Telstra Exchange (105-111 Doveton Street, Ballarat 3350)</t>
  </si>
  <si>
    <t>Mildura - Telstra Exchange (21-25 Langtree Avenue, Mildura 3500)</t>
  </si>
  <si>
    <t>RSP Onboarding Form</t>
  </si>
  <si>
    <t>Form to be filled by RSP while Onboarding. Please contact Vision Network Team for any queries.</t>
  </si>
  <si>
    <t>Email Address</t>
  </si>
  <si>
    <t>Mobile Number</t>
  </si>
  <si>
    <t>Preferred Contact Method</t>
  </si>
  <si>
    <t>Phone No.</t>
  </si>
  <si>
    <t>Customer Name</t>
  </si>
  <si>
    <t xml:space="preserve">Registered Business Name / Legal Name </t>
  </si>
  <si>
    <t>ABN</t>
  </si>
  <si>
    <t>Industry Type</t>
  </si>
  <si>
    <t>Entity Type (Sole Trader)</t>
  </si>
  <si>
    <t>Address</t>
  </si>
  <si>
    <t>Suburb</t>
  </si>
  <si>
    <t>State</t>
  </si>
  <si>
    <t>Post Code</t>
  </si>
  <si>
    <t>Name</t>
  </si>
  <si>
    <t>Position</t>
  </si>
  <si>
    <t>Mobile No.</t>
  </si>
  <si>
    <t xml:space="preserve"> Name</t>
  </si>
  <si>
    <t>Primary Contact</t>
  </si>
  <si>
    <t>Group email accounts payable</t>
  </si>
  <si>
    <t>ONBOARDING CONTACT AND REQUIREMENTS</t>
  </si>
  <si>
    <t>RSP Source IP Address</t>
  </si>
  <si>
    <t>RSP Source IP Address (1)</t>
  </si>
  <si>
    <t>RSP Source IP Address (2)</t>
  </si>
  <si>
    <t>RSP Source IP Address (3)</t>
  </si>
  <si>
    <t>Contact No.</t>
  </si>
  <si>
    <t>Group Email</t>
  </si>
  <si>
    <t>RSP Contact - Provisioning</t>
  </si>
  <si>
    <t>RSP Primary Contact - Onboarding (IT/Developer)</t>
  </si>
  <si>
    <t>RSP Contact - Technical Escalations/Helpdesk</t>
  </si>
  <si>
    <t>10 Gbps (10GBaseLR) &lt;10 kms</t>
  </si>
  <si>
    <t>10 Gbps (10GBaseER) 10-40 kms</t>
  </si>
  <si>
    <t>100 Gbps (100GBaseLR) &lt;10 kms</t>
  </si>
  <si>
    <t>100 Gbps (100GBaseER) 10-40 kms</t>
  </si>
  <si>
    <t>NNI SERVICES</t>
  </si>
  <si>
    <t>Pricing</t>
  </si>
  <si>
    <t>Customer 
Reference ID</t>
  </si>
  <si>
    <t>Interface Type</t>
  </si>
  <si>
    <t>S-TPID</t>
  </si>
  <si>
    <r>
      <t xml:space="preserve">Required Date
</t>
    </r>
    <r>
      <rPr>
        <i/>
        <sz val="11"/>
        <color theme="1"/>
        <rFont val="Calibri"/>
        <family val="2"/>
        <scheme val="minor"/>
      </rPr>
      <t>(Standard SLAs Apply)</t>
    </r>
  </si>
  <si>
    <r>
      <t xml:space="preserve">Redundant 
Service?
</t>
    </r>
    <r>
      <rPr>
        <sz val="11"/>
        <color theme="1"/>
        <rFont val="Calibri"/>
        <family val="2"/>
        <scheme val="minor"/>
      </rPr>
      <t>(Y/N)</t>
    </r>
  </si>
  <si>
    <t>If YES, Customer Reference ID
of existing NNI</t>
  </si>
  <si>
    <r>
      <t xml:space="preserve">Installation
Fee
</t>
    </r>
    <r>
      <rPr>
        <sz val="11"/>
        <color theme="1"/>
        <rFont val="Calibri"/>
        <family val="2"/>
        <scheme val="minor"/>
      </rPr>
      <t>(ex. GST)</t>
    </r>
  </si>
  <si>
    <r>
      <t xml:space="preserve">Monthly Recurring Fee
</t>
    </r>
    <r>
      <rPr>
        <sz val="11"/>
        <color theme="1"/>
        <rFont val="Calibri"/>
        <family val="2"/>
        <scheme val="minor"/>
      </rPr>
      <t>(ex. GST)</t>
    </r>
  </si>
  <si>
    <r>
      <rPr>
        <b/>
        <u/>
        <sz val="11"/>
        <color theme="3"/>
        <rFont val="Calibri"/>
        <family val="2"/>
        <scheme val="minor"/>
      </rPr>
      <t>*Note</t>
    </r>
    <r>
      <rPr>
        <b/>
        <sz val="11"/>
        <color theme="3"/>
        <rFont val="Calibri"/>
        <family val="2"/>
        <scheme val="minor"/>
      </rPr>
      <t xml:space="preserve">: </t>
    </r>
  </si>
  <si>
    <t>Subtotal (ex. GST)</t>
  </si>
  <si>
    <t xml:space="preserve"> *If you qualify for any promotions that might be offered at the time of the order, charges will be adjusted accordingly in your invoice.</t>
  </si>
  <si>
    <t>GST</t>
  </si>
  <si>
    <t>*100GB NNI only applicable on FTTN and HFC technologies only.</t>
  </si>
  <si>
    <t>Grand Total</t>
  </si>
  <si>
    <t>NNI Location</t>
  </si>
  <si>
    <t>HAC SERVICES</t>
  </si>
  <si>
    <t>Technology</t>
  </si>
  <si>
    <t>Fibre Hub</t>
  </si>
  <si>
    <t>HAC Type</t>
  </si>
  <si>
    <r>
      <t xml:space="preserve">    Bandwidth (Mbps)
</t>
    </r>
    <r>
      <rPr>
        <b/>
        <i/>
        <sz val="11"/>
        <color theme="1"/>
        <rFont val="Calibri"/>
        <family val="2"/>
        <scheme val="minor"/>
      </rPr>
      <t>HAC-V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Min</t>
    </r>
    <r>
      <rPr>
        <i/>
        <sz val="11"/>
        <color theme="1"/>
        <rFont val="Calibri"/>
        <family val="2"/>
        <scheme val="minor"/>
      </rPr>
      <t xml:space="preserve">: 25 Mbps 
(in 25 Mbps increments)
</t>
    </r>
    <r>
      <rPr>
        <b/>
        <i/>
        <sz val="11"/>
        <color theme="1"/>
        <rFont val="Calibri"/>
        <family val="2"/>
        <scheme val="minor"/>
      </rPr>
      <t>HAC-D Min</t>
    </r>
    <r>
      <rPr>
        <i/>
        <sz val="11"/>
        <color theme="1"/>
        <rFont val="Calibri"/>
        <family val="2"/>
        <scheme val="minor"/>
      </rPr>
      <t xml:space="preserve">: 100 Mbps 
(in 100 Mbps increments)
</t>
    </r>
    <r>
      <rPr>
        <b/>
        <i/>
        <sz val="11"/>
        <color theme="1"/>
        <rFont val="Calibri"/>
        <family val="2"/>
        <scheme val="minor"/>
      </rPr>
      <t>Max</t>
    </r>
    <r>
      <rPr>
        <i/>
        <sz val="11"/>
        <color theme="1"/>
        <rFont val="Calibri"/>
        <family val="2"/>
        <scheme val="minor"/>
      </rPr>
      <t>: NNI Speed</t>
    </r>
  </si>
  <si>
    <r>
      <t xml:space="preserve">VLAN ID
</t>
    </r>
    <r>
      <rPr>
        <i/>
        <sz val="11"/>
        <color theme="1"/>
        <rFont val="Calibri"/>
        <family val="2"/>
        <scheme val="minor"/>
      </rPr>
      <t>(2-4001)</t>
    </r>
  </si>
  <si>
    <t>FTTN_CBR_DICK</t>
  </si>
  <si>
    <t>NNI 
PSI Number</t>
  </si>
  <si>
    <t>Geelong - Vision Network POP (16 Thompson Road, NORTH GEELONG 3215)</t>
  </si>
  <si>
    <t>Geelong - Telstra Exchange (17-19 Little Ryrie Street, GEELONG 3220)</t>
  </si>
  <si>
    <t>Ballarat - Telstra Exchange (105-111 Doveton Street, BALLARAT 3350)</t>
  </si>
  <si>
    <t>Mildura - Telstra Exchange (21-25 Langtree Avenue, MILDURA 3500)</t>
  </si>
  <si>
    <t>10Gbps (10GBaseLR) &lt;10 kms</t>
  </si>
  <si>
    <t>1Gbps (1000BaseZX) 10-40 kms</t>
  </si>
  <si>
    <t>10Gbps (10GBaseER) 10-40 kms</t>
  </si>
  <si>
    <t>100Gbps (100GBaseLR) &lt;10 kms</t>
  </si>
  <si>
    <t>100Gbps (100GBaseER) 10-40 kms</t>
  </si>
  <si>
    <t>HUB-ID</t>
  </si>
  <si>
    <t xml:space="preserve">SYD </t>
  </si>
  <si>
    <t xml:space="preserve">KENT </t>
  </si>
  <si>
    <t>SYD-KENT</t>
  </si>
  <si>
    <t xml:space="preserve">L14, 201 Kent St, Sydney </t>
  </si>
  <si>
    <t xml:space="preserve">LIVP </t>
  </si>
  <si>
    <t>SYD-LIVP</t>
  </si>
  <si>
    <t xml:space="preserve">133 Liverpool St, Sydney </t>
  </si>
  <si>
    <t xml:space="preserve">HERB </t>
  </si>
  <si>
    <t>SYD-HERB</t>
  </si>
  <si>
    <t xml:space="preserve">39 Herbert St, St Leonards </t>
  </si>
  <si>
    <t xml:space="preserve">WALK </t>
  </si>
  <si>
    <t>SYD-WALK</t>
  </si>
  <si>
    <t xml:space="preserve">107 Walker St, North Sydney </t>
  </si>
  <si>
    <t xml:space="preserve">HOLT </t>
  </si>
  <si>
    <t>SYD-HOLT</t>
  </si>
  <si>
    <t xml:space="preserve">Holt St, Surry Hills </t>
  </si>
  <si>
    <t xml:space="preserve">KINC </t>
  </si>
  <si>
    <t>SYD-KINC</t>
  </si>
  <si>
    <t xml:space="preserve">Kings Cross Rd, Potts Point </t>
  </si>
  <si>
    <t xml:space="preserve">QUEE </t>
  </si>
  <si>
    <t>NME-QUEE</t>
  </si>
  <si>
    <t xml:space="preserve">L8, 376 Flinders St, Melbourne </t>
  </si>
  <si>
    <t xml:space="preserve">COLL </t>
  </si>
  <si>
    <t>NME-COLL</t>
  </si>
  <si>
    <t xml:space="preserve">Collins St </t>
  </si>
  <si>
    <t xml:space="preserve">BURN </t>
  </si>
  <si>
    <t>NME-BURN</t>
  </si>
  <si>
    <t xml:space="preserve">180 Burnley St, Richmond </t>
  </si>
  <si>
    <t xml:space="preserve">STKA </t>
  </si>
  <si>
    <t>NME-STKA</t>
  </si>
  <si>
    <t xml:space="preserve">Lorne St (corner of 598 St Kilda Rd) </t>
  </si>
  <si>
    <t xml:space="preserve">QLD </t>
  </si>
  <si>
    <t xml:space="preserve">WICK </t>
  </si>
  <si>
    <t>BRI-WICK</t>
  </si>
  <si>
    <t xml:space="preserve">100 Wickham St, Fortitude Valley </t>
  </si>
  <si>
    <t xml:space="preserve">QUEN </t>
  </si>
  <si>
    <t>BRI-QUEN</t>
  </si>
  <si>
    <t xml:space="preserve">Lvl2, 344 Queen St Brisbane </t>
  </si>
  <si>
    <t xml:space="preserve">SA </t>
  </si>
  <si>
    <t xml:space="preserve">WAYM </t>
  </si>
  <si>
    <t>ADL-WAYM</t>
  </si>
  <si>
    <t xml:space="preserve">44 Waymouth Street, Adelaide </t>
  </si>
  <si>
    <t xml:space="preserve">WA </t>
  </si>
  <si>
    <t xml:space="preserve">STGT </t>
  </si>
  <si>
    <t>PER-STGT</t>
  </si>
  <si>
    <t xml:space="preserve">44 St Georges Terrace Perth </t>
  </si>
  <si>
    <t>Bandwidth</t>
  </si>
  <si>
    <t>LACH</t>
  </si>
  <si>
    <t>SYD-LACH</t>
  </si>
  <si>
    <t>Lachlan St, Liverpool</t>
  </si>
  <si>
    <t>BOTY</t>
  </si>
  <si>
    <t>SYD-BOTY</t>
  </si>
  <si>
    <t>BotanyRd, Mascot</t>
  </si>
  <si>
    <t>CONA</t>
  </si>
  <si>
    <t>SYD-CONA</t>
  </si>
  <si>
    <t>Liberty Grove</t>
  </si>
  <si>
    <t>CARW</t>
  </si>
  <si>
    <t>SYD-CARW</t>
  </si>
  <si>
    <t>Blakehurst</t>
  </si>
  <si>
    <t>HARR</t>
  </si>
  <si>
    <t>SYD-HARR</t>
  </si>
  <si>
    <t>103 Harris Street Parramatta</t>
  </si>
  <si>
    <t>SYD</t>
  </si>
  <si>
    <t>BSAR</t>
  </si>
  <si>
    <t>SYD-BSAR</t>
  </si>
  <si>
    <t>116 Allison Road, Randwick</t>
  </si>
  <si>
    <t>CANN</t>
  </si>
  <si>
    <t>BRI-CANN</t>
  </si>
  <si>
    <t>Gold Coast</t>
  </si>
  <si>
    <t>KING</t>
  </si>
  <si>
    <t>CBR-KING</t>
  </si>
  <si>
    <t>115 Canberra Avenue Griffith</t>
  </si>
  <si>
    <t>WAHR</t>
  </si>
  <si>
    <t>SYD-WAHR</t>
  </si>
  <si>
    <t>Wahroonga, NSW</t>
  </si>
  <si>
    <t>MARI</t>
  </si>
  <si>
    <t>BRI-MARI</t>
  </si>
  <si>
    <t>Marine Pde, Southport, QLD</t>
  </si>
  <si>
    <t>BRI-REDC</t>
  </si>
  <si>
    <t>REDC</t>
  </si>
  <si>
    <t>QLD BRI-REDC Redcliffe, QLD</t>
  </si>
  <si>
    <t>GEOS</t>
  </si>
  <si>
    <t>SYD-GEOS</t>
  </si>
  <si>
    <t>29 George St Yagoona NSW 2199</t>
  </si>
  <si>
    <t>Mbps</t>
  </si>
  <si>
    <t>25Mbps</t>
  </si>
  <si>
    <t>50Mbps</t>
  </si>
  <si>
    <t>75Mbps</t>
  </si>
  <si>
    <t>100Mbps</t>
  </si>
  <si>
    <t>125Mbps</t>
  </si>
  <si>
    <t>150Mbps</t>
  </si>
  <si>
    <t>175Mbps</t>
  </si>
  <si>
    <t>200Mbps</t>
  </si>
  <si>
    <t>225Mbps</t>
  </si>
  <si>
    <t>250Mbps</t>
  </si>
  <si>
    <t>275Mbps</t>
  </si>
  <si>
    <t>300Mbps</t>
  </si>
  <si>
    <t>325Mbps</t>
  </si>
  <si>
    <t>350Mbps</t>
  </si>
  <si>
    <t>375Mbps</t>
  </si>
  <si>
    <t>400Mbps</t>
  </si>
  <si>
    <t>425Mbps</t>
  </si>
  <si>
    <t>450Mbps</t>
  </si>
  <si>
    <t>475Mbps</t>
  </si>
  <si>
    <t>500Mbps</t>
  </si>
  <si>
    <t>525Mbps</t>
  </si>
  <si>
    <t>550Mbps</t>
  </si>
  <si>
    <t>575Mbps</t>
  </si>
  <si>
    <t>600Mbps</t>
  </si>
  <si>
    <t>625Mbps</t>
  </si>
  <si>
    <t>650Mbps</t>
  </si>
  <si>
    <t>675Mbps</t>
  </si>
  <si>
    <t>700Mbps</t>
  </si>
  <si>
    <t>725Mbps</t>
  </si>
  <si>
    <t>750Mbps</t>
  </si>
  <si>
    <t>775Mbps</t>
  </si>
  <si>
    <t>800Mbps</t>
  </si>
  <si>
    <t>825Mbps</t>
  </si>
  <si>
    <t>850Mbps</t>
  </si>
  <si>
    <t>875Mbps</t>
  </si>
  <si>
    <t>900Mbps</t>
  </si>
  <si>
    <t>925Mbps</t>
  </si>
  <si>
    <t>950Mbps</t>
  </si>
  <si>
    <t>975Mbps</t>
  </si>
  <si>
    <t>1000Mbps</t>
  </si>
  <si>
    <t>1025Mbps</t>
  </si>
  <si>
    <t>1050Mbps</t>
  </si>
  <si>
    <t>1075Mbps</t>
  </si>
  <si>
    <t>1100Mbps</t>
  </si>
  <si>
    <t>1125Mbps</t>
  </si>
  <si>
    <t>1150Mbps</t>
  </si>
  <si>
    <t>1175Mbps</t>
  </si>
  <si>
    <t>1200Mbps</t>
  </si>
  <si>
    <t>1225Mbps</t>
  </si>
  <si>
    <t>1250Mbps</t>
  </si>
  <si>
    <t>1275Mbps</t>
  </si>
  <si>
    <t>1300Mbps</t>
  </si>
  <si>
    <t>1325Mbps</t>
  </si>
  <si>
    <t>1350Mbps</t>
  </si>
  <si>
    <t>1375Mbps</t>
  </si>
  <si>
    <t>1400Mbps</t>
  </si>
  <si>
    <t>1425Mbps</t>
  </si>
  <si>
    <t>1450Mbps</t>
  </si>
  <si>
    <t>1475Mbps</t>
  </si>
  <si>
    <t>1500Mbps</t>
  </si>
  <si>
    <t>1525Mbps</t>
  </si>
  <si>
    <t>1550Mbps</t>
  </si>
  <si>
    <t>1575Mbps</t>
  </si>
  <si>
    <t>1600Mbps</t>
  </si>
  <si>
    <t>1625Mbps</t>
  </si>
  <si>
    <t>1650Mbps</t>
  </si>
  <si>
    <t>1675Mbps</t>
  </si>
  <si>
    <t>1700Mbps</t>
  </si>
  <si>
    <t>1725Mbps</t>
  </si>
  <si>
    <t>1750Mbps</t>
  </si>
  <si>
    <t>1775Mbps</t>
  </si>
  <si>
    <t>1800Mbps</t>
  </si>
  <si>
    <t>1825Mbps</t>
  </si>
  <si>
    <t>1850Mbps</t>
  </si>
  <si>
    <t>1875Mbps</t>
  </si>
  <si>
    <t>1900Mbps</t>
  </si>
  <si>
    <t>1925Mbps</t>
  </si>
  <si>
    <t>1950Mbps</t>
  </si>
  <si>
    <t>1975Mbps</t>
  </si>
  <si>
    <t>2000Mbps</t>
  </si>
  <si>
    <t>2025Mbps</t>
  </si>
  <si>
    <t>2050Mbps</t>
  </si>
  <si>
    <t>2075Mbps</t>
  </si>
  <si>
    <t>2100Mbps</t>
  </si>
  <si>
    <t>2125Mbps</t>
  </si>
  <si>
    <t>2150Mbps</t>
  </si>
  <si>
    <t>2175Mbps</t>
  </si>
  <si>
    <t>2200Mbps</t>
  </si>
  <si>
    <t>2225Mbps</t>
  </si>
  <si>
    <t>2250Mbps</t>
  </si>
  <si>
    <t>2275Mbps</t>
  </si>
  <si>
    <t>2300Mbps</t>
  </si>
  <si>
    <t>2325Mbps</t>
  </si>
  <si>
    <t>2350Mbps</t>
  </si>
  <si>
    <t>2375Mbps</t>
  </si>
  <si>
    <t>2400Mbps</t>
  </si>
  <si>
    <t>2425Mbps</t>
  </si>
  <si>
    <t>2450Mbps</t>
  </si>
  <si>
    <t>2475Mbps</t>
  </si>
  <si>
    <t>2500Mbps</t>
  </si>
  <si>
    <t>2525Mbps</t>
  </si>
  <si>
    <t>2550Mbps</t>
  </si>
  <si>
    <t>2575Mbps</t>
  </si>
  <si>
    <t>2600Mbps</t>
  </si>
  <si>
    <t>2625Mbps</t>
  </si>
  <si>
    <t>2650Mbps</t>
  </si>
  <si>
    <t>2675Mbps</t>
  </si>
  <si>
    <t>2700Mbps</t>
  </si>
  <si>
    <t>2725Mbps</t>
  </si>
  <si>
    <t>2750Mbps</t>
  </si>
  <si>
    <t>2775Mbps</t>
  </si>
  <si>
    <t>2800Mbps</t>
  </si>
  <si>
    <t>2825Mbps</t>
  </si>
  <si>
    <t>2850Mbps</t>
  </si>
  <si>
    <t>2875Mbps</t>
  </si>
  <si>
    <t>2900Mbps</t>
  </si>
  <si>
    <t>2925Mbps</t>
  </si>
  <si>
    <t>2950Mbps</t>
  </si>
  <si>
    <t>2975Mbps</t>
  </si>
  <si>
    <t>3000Mbps</t>
  </si>
  <si>
    <t>3025Mbps</t>
  </si>
  <si>
    <t>3050Mbps</t>
  </si>
  <si>
    <t>3075Mbps</t>
  </si>
  <si>
    <t>3100Mbps</t>
  </si>
  <si>
    <t>3125Mbps</t>
  </si>
  <si>
    <t>3150Mbps</t>
  </si>
  <si>
    <t>3175Mbps</t>
  </si>
  <si>
    <t>3200Mbps</t>
  </si>
  <si>
    <t>3225Mbps</t>
  </si>
  <si>
    <t>3250Mbps</t>
  </si>
  <si>
    <t>3275Mbps</t>
  </si>
  <si>
    <t>3300Mbps</t>
  </si>
  <si>
    <t>3325Mbps</t>
  </si>
  <si>
    <t>3350Mbps</t>
  </si>
  <si>
    <t>3375Mbps</t>
  </si>
  <si>
    <t>3400Mbps</t>
  </si>
  <si>
    <t>3425Mbps</t>
  </si>
  <si>
    <t>3450Mbps</t>
  </si>
  <si>
    <t>3475Mbps</t>
  </si>
  <si>
    <t>3500Mbps</t>
  </si>
  <si>
    <t>3525Mbps</t>
  </si>
  <si>
    <t>3550Mbps</t>
  </si>
  <si>
    <t>3575Mbps</t>
  </si>
  <si>
    <t>3600Mbps</t>
  </si>
  <si>
    <t>3625Mbps</t>
  </si>
  <si>
    <t>3650Mbps</t>
  </si>
  <si>
    <t>3675Mbps</t>
  </si>
  <si>
    <t>3700Mbps</t>
  </si>
  <si>
    <t>3725Mbps</t>
  </si>
  <si>
    <t>3750Mbps</t>
  </si>
  <si>
    <t>3775Mbps</t>
  </si>
  <si>
    <t>3800Mbps</t>
  </si>
  <si>
    <t>3825Mbps</t>
  </si>
  <si>
    <t>3850Mbps</t>
  </si>
  <si>
    <t>3875Mbps</t>
  </si>
  <si>
    <t>3900Mbps</t>
  </si>
  <si>
    <t>3925Mbps</t>
  </si>
  <si>
    <t>3950Mbps</t>
  </si>
  <si>
    <t>3975Mbps</t>
  </si>
  <si>
    <t>4000Mbps</t>
  </si>
  <si>
    <t>4025Mbps</t>
  </si>
  <si>
    <t>4050Mbps</t>
  </si>
  <si>
    <t>4075Mbps</t>
  </si>
  <si>
    <t>4100Mbps</t>
  </si>
  <si>
    <t>4125Mbps</t>
  </si>
  <si>
    <t>4150Mbps</t>
  </si>
  <si>
    <t>4175Mbps</t>
  </si>
  <si>
    <t>4200Mbps</t>
  </si>
  <si>
    <t>4225Mbps</t>
  </si>
  <si>
    <t>4250Mbps</t>
  </si>
  <si>
    <t>4275Mbps</t>
  </si>
  <si>
    <t>4300Mbps</t>
  </si>
  <si>
    <t>4325Mbps</t>
  </si>
  <si>
    <t>4350Mbps</t>
  </si>
  <si>
    <t>4375Mbps</t>
  </si>
  <si>
    <t>4400Mbps</t>
  </si>
  <si>
    <t>4425Mbps</t>
  </si>
  <si>
    <t>4450Mbps</t>
  </si>
  <si>
    <t>4475Mbps</t>
  </si>
  <si>
    <t>4500Mbps</t>
  </si>
  <si>
    <t>4525Mbps</t>
  </si>
  <si>
    <t>4550Mbps</t>
  </si>
  <si>
    <t>4575Mbps</t>
  </si>
  <si>
    <t>4600Mbps</t>
  </si>
  <si>
    <t>4625Mbps</t>
  </si>
  <si>
    <t>4650Mbps</t>
  </si>
  <si>
    <t>4675Mbps</t>
  </si>
  <si>
    <t>4700Mbps</t>
  </si>
  <si>
    <t>4725Mbps</t>
  </si>
  <si>
    <t>4750Mbps</t>
  </si>
  <si>
    <t>4775Mbps</t>
  </si>
  <si>
    <t>4800Mbps</t>
  </si>
  <si>
    <t>4825Mbps</t>
  </si>
  <si>
    <t>4850Mbps</t>
  </si>
  <si>
    <t>4875Mbps</t>
  </si>
  <si>
    <t>4900Mbps</t>
  </si>
  <si>
    <t>4925Mbps</t>
  </si>
  <si>
    <t>4950Mbps</t>
  </si>
  <si>
    <t>4975Mbps</t>
  </si>
  <si>
    <t>5000Mbps</t>
  </si>
  <si>
    <t>5025Mbps</t>
  </si>
  <si>
    <t>5050Mbps</t>
  </si>
  <si>
    <t>5075Mbps</t>
  </si>
  <si>
    <t>5100Mbps</t>
  </si>
  <si>
    <t>5125Mbps</t>
  </si>
  <si>
    <t>5150Mbps</t>
  </si>
  <si>
    <t>5175Mbps</t>
  </si>
  <si>
    <t>5200Mbps</t>
  </si>
  <si>
    <t>5225Mbps</t>
  </si>
  <si>
    <t>5250Mbps</t>
  </si>
  <si>
    <t>5275Mbps</t>
  </si>
  <si>
    <t>5300Mbps</t>
  </si>
  <si>
    <t>5325Mbps</t>
  </si>
  <si>
    <t>5350Mbps</t>
  </si>
  <si>
    <t>5375Mbps</t>
  </si>
  <si>
    <t>5400Mbps</t>
  </si>
  <si>
    <t>5425Mbps</t>
  </si>
  <si>
    <t>5450Mbps</t>
  </si>
  <si>
    <t>5475Mbps</t>
  </si>
  <si>
    <t>5500Mbps</t>
  </si>
  <si>
    <t>5525Mbps</t>
  </si>
  <si>
    <t>5550Mbps</t>
  </si>
  <si>
    <t>5575Mbps</t>
  </si>
  <si>
    <t>5600Mbps</t>
  </si>
  <si>
    <t>5625Mbps</t>
  </si>
  <si>
    <t>5650Mbps</t>
  </si>
  <si>
    <t>5675Mbps</t>
  </si>
  <si>
    <t>5700Mbps</t>
  </si>
  <si>
    <t>5725Mbps</t>
  </si>
  <si>
    <t>5750Mbps</t>
  </si>
  <si>
    <t>5775Mbps</t>
  </si>
  <si>
    <t>5800Mbps</t>
  </si>
  <si>
    <t>5825Mbps</t>
  </si>
  <si>
    <t>5850Mbps</t>
  </si>
  <si>
    <t>5875Mbps</t>
  </si>
  <si>
    <t>5900Mbps</t>
  </si>
  <si>
    <t>5925Mbps</t>
  </si>
  <si>
    <t>5950Mbps</t>
  </si>
  <si>
    <t>5975Mbps</t>
  </si>
  <si>
    <t>6000Mbps</t>
  </si>
  <si>
    <t>6025Mbps</t>
  </si>
  <si>
    <t>6050Mbps</t>
  </si>
  <si>
    <t>6075Mbps</t>
  </si>
  <si>
    <t>6100Mbps</t>
  </si>
  <si>
    <t>6125Mbps</t>
  </si>
  <si>
    <t>6150Mbps</t>
  </si>
  <si>
    <t>6175Mbps</t>
  </si>
  <si>
    <t>6200Mbps</t>
  </si>
  <si>
    <t>6225Mbps</t>
  </si>
  <si>
    <t>6250Mbps</t>
  </si>
  <si>
    <t>6275Mbps</t>
  </si>
  <si>
    <t>6300Mbps</t>
  </si>
  <si>
    <t>6325Mbps</t>
  </si>
  <si>
    <t>6350Mbps</t>
  </si>
  <si>
    <t>6375Mbps</t>
  </si>
  <si>
    <t>6400Mbps</t>
  </si>
  <si>
    <t>6425Mbps</t>
  </si>
  <si>
    <t>6450Mbps</t>
  </si>
  <si>
    <t>6475Mbps</t>
  </si>
  <si>
    <t>6500Mbps</t>
  </si>
  <si>
    <t>6525Mbps</t>
  </si>
  <si>
    <t>6550Mbps</t>
  </si>
  <si>
    <t>6575Mbps</t>
  </si>
  <si>
    <t>6600Mbps</t>
  </si>
  <si>
    <t>6625Mbps</t>
  </si>
  <si>
    <t>6650Mbps</t>
  </si>
  <si>
    <t>6675Mbps</t>
  </si>
  <si>
    <t>6700Mbps</t>
  </si>
  <si>
    <t>6725Mbps</t>
  </si>
  <si>
    <t>6750Mbps</t>
  </si>
  <si>
    <t>6775Mbps</t>
  </si>
  <si>
    <t>6800Mbps</t>
  </si>
  <si>
    <t>6825Mbps</t>
  </si>
  <si>
    <t>6850Mbps</t>
  </si>
  <si>
    <t>6875Mbps</t>
  </si>
  <si>
    <t>6900Mbps</t>
  </si>
  <si>
    <t>6925Mbps</t>
  </si>
  <si>
    <t>6950Mbps</t>
  </si>
  <si>
    <t>6975Mbps</t>
  </si>
  <si>
    <t>7000Mbps</t>
  </si>
  <si>
    <t>7025Mbps</t>
  </si>
  <si>
    <t>7050Mbps</t>
  </si>
  <si>
    <t>7075Mbps</t>
  </si>
  <si>
    <t>7100Mbps</t>
  </si>
  <si>
    <t>7125Mbps</t>
  </si>
  <si>
    <t>7150Mbps</t>
  </si>
  <si>
    <t>7175Mbps</t>
  </si>
  <si>
    <t>7200Mbps</t>
  </si>
  <si>
    <t>7225Mbps</t>
  </si>
  <si>
    <t>7250Mbps</t>
  </si>
  <si>
    <t>7275Mbps</t>
  </si>
  <si>
    <t>7300Mbps</t>
  </si>
  <si>
    <t>7325Mbps</t>
  </si>
  <si>
    <t>7350Mbps</t>
  </si>
  <si>
    <t>7375Mbps</t>
  </si>
  <si>
    <t>7400Mbps</t>
  </si>
  <si>
    <t>7425Mbps</t>
  </si>
  <si>
    <t>7450Mbps</t>
  </si>
  <si>
    <t>7475Mbps</t>
  </si>
  <si>
    <t>7500Mbps</t>
  </si>
  <si>
    <t>7525Mbps</t>
  </si>
  <si>
    <t>7550Mbps</t>
  </si>
  <si>
    <t>7575Mbps</t>
  </si>
  <si>
    <t>7600Mbps</t>
  </si>
  <si>
    <t>7625Mbps</t>
  </si>
  <si>
    <t>7650Mbps</t>
  </si>
  <si>
    <t>7675Mbps</t>
  </si>
  <si>
    <t>7700Mbps</t>
  </si>
  <si>
    <t>7725Mbps</t>
  </si>
  <si>
    <t>7750Mbps</t>
  </si>
  <si>
    <t>7775Mbps</t>
  </si>
  <si>
    <t>7800Mbps</t>
  </si>
  <si>
    <t>7825Mbps</t>
  </si>
  <si>
    <t>7850Mbps</t>
  </si>
  <si>
    <t>7875Mbps</t>
  </si>
  <si>
    <t>7900Mbps</t>
  </si>
  <si>
    <t>7925Mbps</t>
  </si>
  <si>
    <t>7950Mbps</t>
  </si>
  <si>
    <t>7975Mbps</t>
  </si>
  <si>
    <t>8000Mbps</t>
  </si>
  <si>
    <t>8025Mbps</t>
  </si>
  <si>
    <t>8050Mbps</t>
  </si>
  <si>
    <t>8075Mbps</t>
  </si>
  <si>
    <t>8100Mbps</t>
  </si>
  <si>
    <t>8125Mbps</t>
  </si>
  <si>
    <t>8150Mbps</t>
  </si>
  <si>
    <t>8175Mbps</t>
  </si>
  <si>
    <t>8200Mbps</t>
  </si>
  <si>
    <t>8225Mbps</t>
  </si>
  <si>
    <t>8250Mbps</t>
  </si>
  <si>
    <t>8275Mbps</t>
  </si>
  <si>
    <t>8300Mbps</t>
  </si>
  <si>
    <t>8325Mbps</t>
  </si>
  <si>
    <t>8350Mbps</t>
  </si>
  <si>
    <t>8375Mbps</t>
  </si>
  <si>
    <t>8400Mbps</t>
  </si>
  <si>
    <t>8425Mbps</t>
  </si>
  <si>
    <t>8450Mbps</t>
  </si>
  <si>
    <t>8475Mbps</t>
  </si>
  <si>
    <t>8500Mbps</t>
  </si>
  <si>
    <t>8525Mbps</t>
  </si>
  <si>
    <t>8550Mbps</t>
  </si>
  <si>
    <t>8575Mbps</t>
  </si>
  <si>
    <t>8600Mbps</t>
  </si>
  <si>
    <t>8625Mbps</t>
  </si>
  <si>
    <t>8650Mbps</t>
  </si>
  <si>
    <t>8675Mbps</t>
  </si>
  <si>
    <t>8700Mbps</t>
  </si>
  <si>
    <t>8725Mbps</t>
  </si>
  <si>
    <t>8750Mbps</t>
  </si>
  <si>
    <t>8775Mbps</t>
  </si>
  <si>
    <t>8800Mbps</t>
  </si>
  <si>
    <t>8825Mbps</t>
  </si>
  <si>
    <t>8850Mbps</t>
  </si>
  <si>
    <t>8875Mbps</t>
  </si>
  <si>
    <t>8900Mbps</t>
  </si>
  <si>
    <t>8925Mbps</t>
  </si>
  <si>
    <t>8950Mbps</t>
  </si>
  <si>
    <t>8975Mbps</t>
  </si>
  <si>
    <t>9000Mbps</t>
  </si>
  <si>
    <t>9025Mbps</t>
  </si>
  <si>
    <t>9050Mbps</t>
  </si>
  <si>
    <t>9075Mbps</t>
  </si>
  <si>
    <t>9100Mbps</t>
  </si>
  <si>
    <t>9125Mbps</t>
  </si>
  <si>
    <t>9150Mbps</t>
  </si>
  <si>
    <t>9175Mbps</t>
  </si>
  <si>
    <t>9200Mbps</t>
  </si>
  <si>
    <t>9225Mbps</t>
  </si>
  <si>
    <t>9250Mbps</t>
  </si>
  <si>
    <t>9275Mbps</t>
  </si>
  <si>
    <t>9300Mbps</t>
  </si>
  <si>
    <t>9325Mbps</t>
  </si>
  <si>
    <t>9350Mbps</t>
  </si>
  <si>
    <t>9375Mbps</t>
  </si>
  <si>
    <t>9400Mbps</t>
  </si>
  <si>
    <t>9425Mbps</t>
  </si>
  <si>
    <t>9450Mbps</t>
  </si>
  <si>
    <t>9475Mbps</t>
  </si>
  <si>
    <t>9500Mbps</t>
  </si>
  <si>
    <t>9525Mbps</t>
  </si>
  <si>
    <t>9550Mbps</t>
  </si>
  <si>
    <t>9575Mbps</t>
  </si>
  <si>
    <t>9600Mbps</t>
  </si>
  <si>
    <t>9625Mbps</t>
  </si>
  <si>
    <t>9650Mbps</t>
  </si>
  <si>
    <t>9675Mbps</t>
  </si>
  <si>
    <t>9700Mbps</t>
  </si>
  <si>
    <t>9725Mbps</t>
  </si>
  <si>
    <t>9750Mbps</t>
  </si>
  <si>
    <t>9775Mbps</t>
  </si>
  <si>
    <t>9800Mbps</t>
  </si>
  <si>
    <t>9825Mbps</t>
  </si>
  <si>
    <t>9850Mbps</t>
  </si>
  <si>
    <t>9875Mbps</t>
  </si>
  <si>
    <t>9900Mbps</t>
  </si>
  <si>
    <t>9925Mbps</t>
  </si>
  <si>
    <t>9950Mbps</t>
  </si>
  <si>
    <t>9975Mbps</t>
  </si>
  <si>
    <t>10000Mbps</t>
  </si>
  <si>
    <t>10Gbps</t>
  </si>
  <si>
    <t>N/A</t>
  </si>
  <si>
    <t>DICK</t>
  </si>
  <si>
    <t>FTTB</t>
  </si>
  <si>
    <t>HAC-D</t>
  </si>
  <si>
    <t>HAC-V</t>
  </si>
  <si>
    <t>NA</t>
  </si>
  <si>
    <t>RSP Rack ID /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</si>
</sst>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3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33"/>
      <name val="Arial"/>
      <family val="2"/>
    </font>
    <font>
      <b/>
      <u/>
      <sz val="33"/>
      <name val="Arial"/>
      <family val="2"/>
    </font>
    <font>
      <sz val="9"/>
      <color theme="1"/>
      <name val="Cerebri Sans"/>
    </font>
    <font>
      <b/>
      <sz val="9"/>
      <color theme="1"/>
      <name val="Cerebri Sans"/>
    </font>
    <font>
      <b/>
      <sz val="9"/>
      <color rgb="FFFFFFFF"/>
      <name val="Cerebri Sans"/>
    </font>
    <font>
      <b/>
      <sz val="9"/>
      <color theme="0"/>
      <name val="Cerebri Sans"/>
    </font>
    <font>
      <sz val="9"/>
      <color rgb="FF000000"/>
      <name val="Cerebri Sans"/>
    </font>
    <font>
      <b/>
      <sz val="9"/>
      <color rgb="FF000000"/>
      <name val="Cerebri Sans"/>
    </font>
    <font>
      <sz val="9"/>
      <name val="Cerebri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0" fillId="5" borderId="2" xfId="0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64" fontId="10" fillId="0" borderId="0" xfId="0" applyNumberFormat="1" applyFont="1" applyAlignment="1">
      <alignment horizontal="left" vertical="top"/>
    </xf>
    <xf numFmtId="0" fontId="11" fillId="0" borderId="0" xfId="0" applyFont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0" fillId="5" borderId="9" xfId="0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4" fillId="0" borderId="2" xfId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0" fillId="5" borderId="11" xfId="0" applyFill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14" fontId="8" fillId="0" borderId="10" xfId="0" applyNumberFormat="1" applyFont="1" applyBorder="1" applyAlignment="1">
      <alignment horizontal="left" vertical="center" wrapText="1"/>
    </xf>
    <xf numFmtId="0" fontId="0" fillId="5" borderId="10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4" fillId="2" borderId="2" xfId="0" applyNumberFormat="1" applyFont="1" applyFill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/>
    <xf numFmtId="164" fontId="16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3" fillId="5" borderId="10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164" fontId="29" fillId="0" borderId="0" xfId="0" applyNumberFormat="1" applyFont="1" applyAlignment="1">
      <alignment horizontal="left" vertical="top"/>
    </xf>
    <xf numFmtId="0" fontId="27" fillId="0" borderId="10" xfId="0" applyFont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2" borderId="3" xfId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3" xfId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</xdr:colOff>
      <xdr:row>4</xdr:row>
      <xdr:rowOff>488157</xdr:rowOff>
    </xdr:from>
    <xdr:to>
      <xdr:col>12</xdr:col>
      <xdr:colOff>23813</xdr:colOff>
      <xdr:row>4</xdr:row>
      <xdr:rowOff>488157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0031" y="2095501"/>
          <a:ext cx="11882438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61057</xdr:colOff>
      <xdr:row>1</xdr:row>
      <xdr:rowOff>92381</xdr:rowOff>
    </xdr:from>
    <xdr:to>
      <xdr:col>2</xdr:col>
      <xdr:colOff>1910930</xdr:colOff>
      <xdr:row>1</xdr:row>
      <xdr:rowOff>729716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14F92D-CD19-4D72-919F-CD9D893CC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1082" y="292406"/>
          <a:ext cx="2087998" cy="63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119"/>
  <sheetViews>
    <sheetView showGridLines="0" showRowColHeaders="0" tabSelected="1" zoomScale="80" zoomScaleNormal="80" workbookViewId="0">
      <selection activeCell="D87" sqref="D87"/>
    </sheetView>
  </sheetViews>
  <sheetFormatPr defaultRowHeight="14.4"/>
  <cols>
    <col min="1" max="1" width="2.88671875" customWidth="1"/>
    <col min="2" max="2" width="3.44140625" customWidth="1"/>
    <col min="3" max="3" width="38.44140625" customWidth="1"/>
    <col min="4" max="4" width="52.109375" customWidth="1"/>
    <col min="5" max="5" width="34.6640625" customWidth="1"/>
    <col min="6" max="6" width="13.109375" customWidth="1"/>
    <col min="7" max="7" width="16.33203125" customWidth="1"/>
    <col min="8" max="8" width="12.6640625" customWidth="1"/>
    <col min="9" max="9" width="32.88671875" customWidth="1"/>
    <col min="10" max="10" width="14.109375" customWidth="1"/>
    <col min="11" max="11" width="18" customWidth="1"/>
    <col min="12" max="12" width="15.5546875" customWidth="1"/>
    <col min="13" max="13" width="3.6640625" customWidth="1"/>
  </cols>
  <sheetData>
    <row r="1" spans="2:12" ht="15.75" customHeight="1">
      <c r="C1" s="90"/>
      <c r="D1" s="90"/>
    </row>
    <row r="2" spans="2:12" ht="80.25" customHeight="1">
      <c r="C2" s="91"/>
      <c r="D2" s="91"/>
      <c r="J2" s="94" t="s">
        <v>70</v>
      </c>
      <c r="K2" s="95"/>
      <c r="L2" s="95"/>
    </row>
    <row r="3" spans="2:12" ht="40.5" customHeight="1">
      <c r="B3" s="92" t="s">
        <v>71</v>
      </c>
      <c r="C3" s="93"/>
      <c r="D3" s="93"/>
      <c r="E3" s="93"/>
      <c r="F3" s="93"/>
      <c r="G3" s="93"/>
      <c r="H3" s="93"/>
      <c r="I3" s="93"/>
      <c r="J3" s="93"/>
      <c r="K3" s="93"/>
    </row>
    <row r="4" spans="2:12" ht="9.75" customHeight="1"/>
    <row r="5" spans="2:12" s="15" customFormat="1" ht="41.25" customHeight="1">
      <c r="B5" s="96" t="s">
        <v>70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7" spans="2:12" s="2" customFormat="1" ht="13.5" customHeight="1">
      <c r="B7" s="89" t="s">
        <v>40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2" ht="6.75" customHeight="1">
      <c r="B8" s="3"/>
      <c r="C8" s="3"/>
      <c r="D8" s="3"/>
      <c r="E8" s="3"/>
      <c r="F8" s="16"/>
      <c r="G8" s="16"/>
      <c r="H8" s="16"/>
      <c r="I8" s="17"/>
      <c r="J8" s="17"/>
      <c r="K8" s="17"/>
      <c r="L8" s="17"/>
    </row>
    <row r="9" spans="2:12" s="2" customFormat="1" ht="18" customHeight="1">
      <c r="B9" s="4"/>
      <c r="C9" s="5" t="s">
        <v>76</v>
      </c>
      <c r="D9" s="7"/>
      <c r="E9" s="4"/>
      <c r="F9" s="18" t="s">
        <v>72</v>
      </c>
      <c r="G9" s="17"/>
      <c r="H9" s="17"/>
      <c r="I9" s="85"/>
      <c r="J9" s="86"/>
      <c r="K9" s="87"/>
      <c r="L9" s="19"/>
    </row>
    <row r="10" spans="2:12" ht="6.75" customHeight="1">
      <c r="B10" s="3"/>
      <c r="C10" s="3"/>
      <c r="D10" s="6"/>
      <c r="E10" s="3"/>
      <c r="F10" s="16"/>
      <c r="G10" s="16"/>
      <c r="H10" s="16"/>
      <c r="I10" s="17"/>
      <c r="J10" s="17"/>
      <c r="K10" s="17"/>
      <c r="L10" s="17"/>
    </row>
    <row r="11" spans="2:12" ht="19.5" customHeight="1">
      <c r="B11" s="3"/>
      <c r="C11" s="5" t="s">
        <v>77</v>
      </c>
      <c r="D11" s="7"/>
      <c r="E11" s="5"/>
      <c r="F11" s="16" t="s">
        <v>73</v>
      </c>
      <c r="G11" s="16"/>
      <c r="H11" s="17"/>
      <c r="I11" s="88"/>
      <c r="J11" s="86"/>
      <c r="K11" s="87"/>
      <c r="L11" s="17"/>
    </row>
    <row r="12" spans="2:12" ht="6.75" customHeight="1">
      <c r="B12" s="3"/>
      <c r="C12" s="3"/>
      <c r="D12" s="6"/>
      <c r="E12" s="3"/>
      <c r="F12" s="16"/>
      <c r="G12" s="16"/>
      <c r="H12" s="16"/>
      <c r="I12" s="17"/>
      <c r="J12" s="17"/>
      <c r="K12" s="17"/>
      <c r="L12" s="17"/>
    </row>
    <row r="13" spans="2:12" ht="19.5" customHeight="1">
      <c r="B13" s="3"/>
      <c r="C13" s="5" t="s">
        <v>78</v>
      </c>
      <c r="D13" s="7"/>
      <c r="E13" s="5"/>
      <c r="F13" s="16" t="s">
        <v>75</v>
      </c>
      <c r="G13" s="16"/>
      <c r="H13" s="20"/>
      <c r="I13" s="85"/>
      <c r="J13" s="86"/>
      <c r="K13" s="87"/>
      <c r="L13" s="17"/>
    </row>
    <row r="14" spans="2:12" ht="6.75" customHeight="1">
      <c r="B14" s="3"/>
      <c r="C14" s="3"/>
      <c r="D14" s="4"/>
      <c r="E14" s="3"/>
      <c r="F14" s="16"/>
      <c r="G14" s="16"/>
      <c r="H14" s="16"/>
      <c r="I14" s="17"/>
      <c r="J14" s="17"/>
      <c r="K14" s="17"/>
      <c r="L14" s="17"/>
    </row>
    <row r="15" spans="2:12" ht="19.5" customHeight="1">
      <c r="B15" s="3"/>
      <c r="C15" s="5" t="s">
        <v>79</v>
      </c>
      <c r="D15" s="7"/>
      <c r="E15" s="3"/>
      <c r="F15" s="16" t="s">
        <v>74</v>
      </c>
      <c r="G15" s="16"/>
      <c r="H15" s="20"/>
      <c r="I15" s="85"/>
      <c r="J15" s="86"/>
      <c r="K15" s="87"/>
      <c r="L15" s="17"/>
    </row>
    <row r="16" spans="2:12" ht="6.75" customHeight="1">
      <c r="B16" s="3"/>
      <c r="C16" s="3"/>
      <c r="D16" s="4"/>
      <c r="E16" s="3"/>
      <c r="F16" s="16"/>
      <c r="G16" s="16"/>
      <c r="H16" s="16"/>
      <c r="I16" s="17"/>
      <c r="J16" s="17"/>
      <c r="K16" s="17"/>
      <c r="L16" s="17"/>
    </row>
    <row r="17" spans="2:12" ht="19.5" customHeight="1">
      <c r="B17" s="3"/>
      <c r="C17" s="5" t="s">
        <v>80</v>
      </c>
      <c r="D17" s="7"/>
      <c r="E17" s="3"/>
    </row>
    <row r="18" spans="2:12" ht="6.75" customHeight="1">
      <c r="B18" s="3"/>
      <c r="C18" s="3"/>
      <c r="D18" s="4"/>
      <c r="E18" s="3"/>
    </row>
    <row r="19" spans="2:12" ht="19.5" customHeight="1">
      <c r="B19" s="3"/>
      <c r="C19" s="5" t="s">
        <v>81</v>
      </c>
      <c r="D19" s="7"/>
      <c r="E19" s="3"/>
    </row>
    <row r="20" spans="2:12" ht="6.75" customHeight="1">
      <c r="B20" s="3"/>
      <c r="C20" s="3"/>
      <c r="D20" s="4"/>
      <c r="E20" s="3"/>
    </row>
    <row r="21" spans="2:12" ht="19.5" customHeight="1">
      <c r="B21" s="3"/>
      <c r="C21" s="5" t="s">
        <v>82</v>
      </c>
      <c r="D21" s="23"/>
      <c r="E21" s="3"/>
    </row>
    <row r="22" spans="2:12" ht="6" customHeight="1">
      <c r="B22" s="3"/>
      <c r="C22" s="5"/>
      <c r="D22" s="5"/>
      <c r="E22" s="3"/>
    </row>
    <row r="23" spans="2:12" ht="19.5" customHeight="1">
      <c r="B23" s="3"/>
      <c r="C23" s="5" t="s">
        <v>83</v>
      </c>
      <c r="D23" s="23"/>
      <c r="E23" s="3"/>
    </row>
    <row r="24" spans="2:12" ht="6.9" customHeight="1">
      <c r="B24" s="3"/>
      <c r="C24" s="5"/>
      <c r="D24" s="5"/>
      <c r="E24" s="3"/>
    </row>
    <row r="25" spans="2:12" ht="19.5" customHeight="1">
      <c r="B25" s="3"/>
      <c r="C25" s="5" t="s">
        <v>84</v>
      </c>
      <c r="D25" s="23"/>
      <c r="E25" s="3"/>
    </row>
    <row r="26" spans="2:12" ht="9.75" customHeight="1"/>
    <row r="27" spans="2:12" ht="13.5" customHeight="1"/>
    <row r="28" spans="2:12" ht="13.5" customHeight="1">
      <c r="B28" s="89" t="s">
        <v>34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2:12" ht="13.5" customHeight="1"/>
    <row r="30" spans="2:12" s="2" customFormat="1" ht="13.5" customHeight="1">
      <c r="B30" s="98" t="s">
        <v>41</v>
      </c>
      <c r="C30" s="98"/>
      <c r="D30" s="98"/>
      <c r="E30" s="98"/>
      <c r="F30" s="98" t="s">
        <v>42</v>
      </c>
      <c r="G30" s="98"/>
      <c r="H30" s="98"/>
      <c r="I30" s="98"/>
      <c r="J30" s="98"/>
      <c r="K30" s="98"/>
      <c r="L30" s="98"/>
    </row>
    <row r="31" spans="2:12" ht="6.75" customHeight="1">
      <c r="B31" s="3"/>
      <c r="C31" s="3"/>
      <c r="D31" s="3"/>
      <c r="E31" s="3"/>
      <c r="F31" s="3"/>
      <c r="G31" s="3"/>
      <c r="H31" s="3"/>
      <c r="I31" s="3"/>
      <c r="J31" s="3"/>
    </row>
    <row r="32" spans="2:12" ht="19.5" customHeight="1">
      <c r="B32" s="3"/>
      <c r="C32" s="5" t="s">
        <v>85</v>
      </c>
      <c r="D32" s="7"/>
      <c r="E32" s="5"/>
      <c r="F32" s="5" t="s">
        <v>88</v>
      </c>
      <c r="H32" s="5"/>
      <c r="I32" s="78"/>
      <c r="J32" s="79"/>
      <c r="K32" s="80"/>
    </row>
    <row r="33" spans="2:12" ht="6.75" customHeight="1">
      <c r="B33" s="3"/>
      <c r="C33" s="3"/>
      <c r="D33" s="4"/>
      <c r="E33" s="3"/>
      <c r="F33" s="3"/>
      <c r="H33" s="3"/>
      <c r="I33" s="4"/>
      <c r="J33" s="3"/>
    </row>
    <row r="34" spans="2:12" ht="19.5" customHeight="1">
      <c r="B34" s="3"/>
      <c r="C34" s="5" t="s">
        <v>86</v>
      </c>
      <c r="D34" s="7"/>
      <c r="E34" s="3"/>
      <c r="F34" s="5" t="s">
        <v>86</v>
      </c>
      <c r="H34" s="5"/>
      <c r="I34" s="78"/>
      <c r="J34" s="79"/>
      <c r="K34" s="80"/>
    </row>
    <row r="35" spans="2:12" ht="6.75" customHeight="1">
      <c r="B35" s="3"/>
      <c r="C35" s="3"/>
      <c r="D35" s="4"/>
      <c r="E35" s="3"/>
      <c r="F35" s="3"/>
      <c r="H35" s="3"/>
      <c r="I35" s="4"/>
      <c r="J35" s="3"/>
    </row>
    <row r="36" spans="2:12" ht="19.5" customHeight="1">
      <c r="B36" s="3"/>
      <c r="C36" s="5" t="s">
        <v>72</v>
      </c>
      <c r="D36" s="24"/>
      <c r="E36" s="3"/>
      <c r="F36" s="5" t="s">
        <v>72</v>
      </c>
      <c r="H36" s="5"/>
      <c r="I36" s="102"/>
      <c r="J36" s="79"/>
      <c r="K36" s="80"/>
    </row>
    <row r="37" spans="2:12" ht="6.75" customHeight="1">
      <c r="B37" s="3"/>
      <c r="C37" s="3"/>
      <c r="D37" s="4"/>
      <c r="E37" s="3"/>
      <c r="F37" s="3"/>
      <c r="H37" s="3"/>
      <c r="I37" s="4"/>
      <c r="J37" s="3"/>
    </row>
    <row r="38" spans="2:12" ht="19.5" customHeight="1">
      <c r="B38" s="3"/>
      <c r="C38" s="5" t="s">
        <v>87</v>
      </c>
      <c r="D38" s="7"/>
      <c r="E38" s="3"/>
      <c r="F38" s="5" t="s">
        <v>87</v>
      </c>
      <c r="H38" s="5"/>
      <c r="I38" s="78"/>
      <c r="J38" s="79"/>
      <c r="K38" s="80"/>
    </row>
    <row r="39" spans="2:12" ht="8.25" customHeight="1">
      <c r="B39" s="3"/>
      <c r="C39" s="3"/>
      <c r="D39" s="4"/>
      <c r="E39" s="3"/>
      <c r="F39" s="3"/>
      <c r="H39" s="3"/>
      <c r="I39" s="4"/>
      <c r="J39" s="3"/>
    </row>
    <row r="40" spans="2:12" ht="19.5" customHeight="1">
      <c r="B40" s="3"/>
      <c r="C40" s="5" t="s">
        <v>75</v>
      </c>
      <c r="D40" s="7"/>
      <c r="E40" s="3"/>
      <c r="F40" s="5" t="s">
        <v>75</v>
      </c>
      <c r="H40" s="5"/>
      <c r="I40" s="78"/>
      <c r="J40" s="79"/>
      <c r="K40" s="80"/>
    </row>
    <row r="41" spans="2:12" ht="9.75" customHeight="1">
      <c r="B41" s="3"/>
      <c r="C41" s="3"/>
      <c r="D41" s="4"/>
      <c r="E41" s="3"/>
    </row>
    <row r="42" spans="2:12" s="2" customFormat="1" ht="13.5" customHeight="1">
      <c r="B42" s="98" t="s">
        <v>43</v>
      </c>
      <c r="C42" s="98"/>
      <c r="D42" s="98"/>
      <c r="E42" s="98"/>
      <c r="F42" s="98" t="s">
        <v>44</v>
      </c>
      <c r="G42" s="98"/>
      <c r="H42" s="98"/>
      <c r="I42" s="98"/>
      <c r="J42" s="98"/>
      <c r="K42" s="98"/>
      <c r="L42" s="98"/>
    </row>
    <row r="43" spans="2:12" ht="6.75" customHeight="1">
      <c r="B43" s="3"/>
      <c r="C43" s="3"/>
      <c r="D43" s="3"/>
      <c r="E43" s="3"/>
    </row>
    <row r="44" spans="2:12" ht="19.5" customHeight="1">
      <c r="B44" s="3"/>
      <c r="C44" s="5" t="s">
        <v>85</v>
      </c>
      <c r="D44" s="7"/>
      <c r="E44" s="5"/>
      <c r="F44" s="3" t="s">
        <v>89</v>
      </c>
      <c r="I44" s="99"/>
      <c r="J44" s="100"/>
      <c r="K44" s="101"/>
    </row>
    <row r="45" spans="2:12" ht="6.75" customHeight="1">
      <c r="B45" s="3"/>
      <c r="C45" s="3"/>
      <c r="D45" s="4"/>
      <c r="E45" s="3"/>
      <c r="F45" s="3"/>
    </row>
    <row r="46" spans="2:12" ht="19.5" customHeight="1">
      <c r="B46" s="3"/>
      <c r="C46" s="5" t="s">
        <v>86</v>
      </c>
      <c r="D46" s="7"/>
      <c r="E46" s="3"/>
      <c r="F46" s="3" t="s">
        <v>90</v>
      </c>
      <c r="I46" s="78"/>
      <c r="J46" s="79"/>
      <c r="K46" s="80"/>
    </row>
    <row r="47" spans="2:12" ht="6.75" customHeight="1">
      <c r="B47" s="3"/>
      <c r="C47" s="3"/>
      <c r="D47" s="4"/>
      <c r="E47" s="3"/>
    </row>
    <row r="48" spans="2:12" ht="19.5" customHeight="1">
      <c r="B48" s="3"/>
      <c r="C48" s="5" t="s">
        <v>72</v>
      </c>
      <c r="D48" s="24"/>
      <c r="E48" s="3"/>
    </row>
    <row r="49" spans="2:13" ht="6.75" customHeight="1">
      <c r="B49" s="3"/>
      <c r="C49" s="3"/>
      <c r="D49" s="4"/>
      <c r="E49" s="3"/>
    </row>
    <row r="50" spans="2:13" ht="19.5" customHeight="1">
      <c r="B50" s="3"/>
      <c r="C50" s="5" t="s">
        <v>87</v>
      </c>
      <c r="D50" s="7"/>
      <c r="E50" s="3"/>
    </row>
    <row r="51" spans="2:13" ht="8.25" customHeight="1">
      <c r="B51" s="3"/>
      <c r="C51" s="3"/>
      <c r="D51" s="4"/>
      <c r="E51" s="3"/>
    </row>
    <row r="52" spans="2:13" ht="19.5" customHeight="1">
      <c r="B52" s="3"/>
      <c r="C52" s="5" t="s">
        <v>75</v>
      </c>
      <c r="D52" s="7"/>
      <c r="E52" s="3"/>
    </row>
    <row r="53" spans="2:13" ht="10.5" customHeight="1"/>
    <row r="54" spans="2:13" s="2" customFormat="1" ht="13.5" customHeight="1">
      <c r="C54" s="98" t="s">
        <v>91</v>
      </c>
      <c r="D54" s="98"/>
      <c r="E54" s="98"/>
      <c r="F54" s="98"/>
      <c r="G54" s="98"/>
      <c r="H54" s="98"/>
      <c r="I54" s="98"/>
      <c r="J54" s="98"/>
      <c r="K54" s="98"/>
      <c r="L54" s="98"/>
    </row>
    <row r="55" spans="2:13" s="2" customFormat="1" ht="8.1" customHeight="1">
      <c r="B55"/>
      <c r="C55"/>
      <c r="D55"/>
      <c r="E55"/>
      <c r="F55"/>
      <c r="G55"/>
      <c r="H55"/>
      <c r="I55"/>
      <c r="J55"/>
      <c r="K55"/>
      <c r="L55"/>
    </row>
    <row r="56" spans="2:13" s="2" customFormat="1" ht="20.399999999999999" customHeight="1">
      <c r="B56"/>
      <c r="C56" s="81" t="s">
        <v>99</v>
      </c>
      <c r="D56" s="82"/>
      <c r="E56"/>
      <c r="F56" s="81" t="s">
        <v>92</v>
      </c>
      <c r="G56" s="83"/>
      <c r="H56" s="83"/>
      <c r="I56" s="83"/>
      <c r="J56" s="83"/>
      <c r="K56" s="82"/>
      <c r="L56"/>
    </row>
    <row r="57" spans="2:13" s="2" customFormat="1" ht="6" customHeight="1">
      <c r="B57"/>
      <c r="C57" s="3"/>
      <c r="D57"/>
      <c r="E57"/>
      <c r="F57"/>
      <c r="G57"/>
      <c r="H57"/>
      <c r="I57"/>
      <c r="J57"/>
      <c r="K57"/>
      <c r="L57"/>
    </row>
    <row r="58" spans="2:13" s="2" customFormat="1" ht="18.899999999999999" customHeight="1">
      <c r="B58"/>
      <c r="C58" s="3" t="s">
        <v>85</v>
      </c>
      <c r="D58" s="23"/>
      <c r="E58"/>
      <c r="F58" s="84" t="s">
        <v>93</v>
      </c>
      <c r="G58" s="84"/>
      <c r="H58"/>
      <c r="I58" s="78"/>
      <c r="J58" s="79"/>
      <c r="K58" s="80"/>
      <c r="L58"/>
    </row>
    <row r="59" spans="2:13" s="2" customFormat="1" ht="6" customHeight="1">
      <c r="B59"/>
      <c r="C59" s="3"/>
      <c r="D59"/>
      <c r="E59"/>
      <c r="F59" s="3"/>
      <c r="G59" s="3"/>
      <c r="H59"/>
      <c r="I59"/>
      <c r="J59"/>
      <c r="K59"/>
      <c r="L59"/>
    </row>
    <row r="60" spans="2:13" ht="21" customHeight="1">
      <c r="C60" s="3" t="s">
        <v>86</v>
      </c>
      <c r="D60" s="23"/>
      <c r="F60" s="84" t="s">
        <v>94</v>
      </c>
      <c r="G60" s="84"/>
      <c r="I60" s="78"/>
      <c r="J60" s="79"/>
      <c r="K60" s="80"/>
    </row>
    <row r="61" spans="2:13" ht="6.9" customHeight="1">
      <c r="C61" s="3"/>
      <c r="F61" s="3"/>
      <c r="G61" s="3"/>
    </row>
    <row r="62" spans="2:13" ht="21" customHeight="1">
      <c r="C62" s="3" t="s">
        <v>72</v>
      </c>
      <c r="D62" s="23"/>
      <c r="F62" s="77" t="s">
        <v>95</v>
      </c>
      <c r="G62" s="77"/>
      <c r="I62" s="78"/>
      <c r="J62" s="79"/>
      <c r="K62" s="80"/>
    </row>
    <row r="63" spans="2:13" ht="6.6" customHeight="1">
      <c r="C63" s="3"/>
    </row>
    <row r="64" spans="2:13" ht="19.5" customHeight="1">
      <c r="C64" s="5" t="s">
        <v>96</v>
      </c>
      <c r="D64" s="7"/>
      <c r="M64" s="3"/>
    </row>
    <row r="65" spans="2:13" ht="19.5" customHeight="1">
      <c r="M65" s="3"/>
    </row>
    <row r="66" spans="2:13" ht="19.5" customHeight="1">
      <c r="C66" s="81" t="s">
        <v>98</v>
      </c>
      <c r="D66" s="82"/>
      <c r="F66" s="81" t="s">
        <v>100</v>
      </c>
      <c r="G66" s="83"/>
      <c r="H66" s="83"/>
      <c r="I66" s="83"/>
      <c r="J66" s="83"/>
      <c r="K66" s="82"/>
      <c r="M66" s="3"/>
    </row>
    <row r="67" spans="2:13" ht="6" customHeight="1">
      <c r="C67" s="3"/>
      <c r="M67" s="3"/>
    </row>
    <row r="68" spans="2:13" ht="19.5" customHeight="1">
      <c r="C68" s="3" t="s">
        <v>85</v>
      </c>
      <c r="D68" s="23"/>
      <c r="F68" s="84" t="s">
        <v>85</v>
      </c>
      <c r="G68" s="84"/>
      <c r="I68" s="78"/>
      <c r="J68" s="79"/>
      <c r="K68" s="80"/>
    </row>
    <row r="69" spans="2:13" ht="7.8" customHeight="1">
      <c r="C69" s="3"/>
      <c r="F69" s="3"/>
      <c r="G69" s="3"/>
    </row>
    <row r="70" spans="2:13" ht="19.5" customHeight="1">
      <c r="C70" s="3" t="s">
        <v>86</v>
      </c>
      <c r="D70" s="23"/>
      <c r="F70" s="84" t="s">
        <v>86</v>
      </c>
      <c r="G70" s="84"/>
      <c r="I70" s="78"/>
      <c r="J70" s="79"/>
      <c r="K70" s="80"/>
    </row>
    <row r="71" spans="2:13" ht="12.6" customHeight="1">
      <c r="C71" s="3"/>
      <c r="F71" s="3"/>
      <c r="G71" s="3"/>
    </row>
    <row r="72" spans="2:13" ht="15.6">
      <c r="C72" s="3" t="s">
        <v>72</v>
      </c>
      <c r="D72" s="23"/>
      <c r="F72" s="77" t="s">
        <v>72</v>
      </c>
      <c r="G72" s="77"/>
      <c r="I72" s="78"/>
      <c r="J72" s="79"/>
      <c r="K72" s="80"/>
    </row>
    <row r="73" spans="2:13" ht="15.6">
      <c r="C73" s="3"/>
      <c r="F73" s="3"/>
      <c r="G73" s="3"/>
    </row>
    <row r="74" spans="2:13" ht="17.399999999999999" customHeight="1">
      <c r="C74" s="5" t="s">
        <v>96</v>
      </c>
      <c r="D74" s="7"/>
      <c r="F74" s="77" t="s">
        <v>96</v>
      </c>
      <c r="G74" s="77"/>
      <c r="I74" s="78"/>
      <c r="J74" s="79"/>
      <c r="K74" s="80"/>
    </row>
    <row r="75" spans="2:13" ht="9.6" customHeight="1">
      <c r="F75" s="3"/>
      <c r="G75" s="3"/>
    </row>
    <row r="76" spans="2:13" ht="16.2" customHeight="1">
      <c r="C76" s="5" t="s">
        <v>97</v>
      </c>
      <c r="D76" s="7"/>
      <c r="F76" s="77" t="s">
        <v>97</v>
      </c>
      <c r="G76" s="77"/>
      <c r="I76" s="78"/>
      <c r="J76" s="79"/>
      <c r="K76" s="80"/>
    </row>
    <row r="77" spans="2:13" ht="45.75" customHeight="1"/>
    <row r="78" spans="2:13" s="2" customFormat="1" ht="29.4" customHeight="1">
      <c r="B78" s="74" t="s">
        <v>105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3" ht="19.5" customHeight="1">
      <c r="C79" s="5"/>
      <c r="H79" s="2"/>
    </row>
    <row r="80" spans="2:13" s="3" customFormat="1" ht="19.5" customHeight="1">
      <c r="H80" s="4"/>
      <c r="I80" s="4"/>
      <c r="K80" s="75" t="s">
        <v>106</v>
      </c>
      <c r="L80" s="75"/>
    </row>
    <row r="81" spans="3:12" ht="49.5" customHeight="1">
      <c r="C81" s="38" t="s">
        <v>632</v>
      </c>
      <c r="D81" s="39" t="s">
        <v>121</v>
      </c>
      <c r="E81" s="40" t="s">
        <v>108</v>
      </c>
      <c r="F81" s="40" t="s">
        <v>109</v>
      </c>
      <c r="G81" s="41" t="s">
        <v>110</v>
      </c>
      <c r="H81" s="41" t="s">
        <v>111</v>
      </c>
      <c r="I81" s="41" t="s">
        <v>112</v>
      </c>
      <c r="J81" s="38" t="s">
        <v>110</v>
      </c>
      <c r="K81" s="41" t="s">
        <v>113</v>
      </c>
      <c r="L81" s="41" t="s">
        <v>114</v>
      </c>
    </row>
    <row r="82" spans="3:12" ht="19.5" customHeight="1">
      <c r="C82" s="42"/>
      <c r="D82" s="43"/>
      <c r="E82" s="44"/>
      <c r="F82" s="44"/>
      <c r="H82" s="45"/>
      <c r="I82" s="45"/>
      <c r="J82" s="45"/>
      <c r="K82" s="55" t="str">
        <f>IF(ISBLANK(E82), "", VLOOKUP(E82,'NNI Details'!B$29:D63,3,FALSE))</f>
        <v/>
      </c>
      <c r="L82" s="55" t="str">
        <f>IF(ISBLANK(E82),"",VLOOKUP(E82,'NNI Details'!B$29:D63,2,FALSE))</f>
        <v/>
      </c>
    </row>
    <row r="83" spans="3:12" ht="19.5" customHeight="1">
      <c r="C83" s="42"/>
      <c r="D83" s="43"/>
      <c r="E83" s="44"/>
      <c r="F83" s="44"/>
      <c r="G83" s="47"/>
      <c r="H83" s="45"/>
      <c r="I83" s="44"/>
      <c r="J83" s="44"/>
      <c r="K83" s="55" t="str">
        <f>IF(ISBLANK(E83), "", VLOOKUP(E83,'NNI Details'!B$29:D64,3,FALSE))</f>
        <v/>
      </c>
      <c r="L83" s="55" t="str">
        <f>IF(ISBLANK(E83),"",VLOOKUP(E83,'NNI Details'!B$29:D64,2,FALSE))</f>
        <v/>
      </c>
    </row>
    <row r="84" spans="3:12" ht="19.5" customHeight="1">
      <c r="C84" s="42"/>
      <c r="D84" s="43"/>
      <c r="E84" s="44"/>
      <c r="F84" s="44"/>
      <c r="G84" s="47"/>
      <c r="H84" s="45"/>
      <c r="I84" s="44"/>
      <c r="J84" s="44"/>
      <c r="K84" s="55" t="str">
        <f>IF(ISBLANK(E84), "", VLOOKUP(E84,'NNI Details'!B$29:D65,3,FALSE))</f>
        <v/>
      </c>
      <c r="L84" s="55" t="str">
        <f>IF(ISBLANK(E84),"",VLOOKUP(E84,'NNI Details'!B$29:D65,2,FALSE))</f>
        <v/>
      </c>
    </row>
    <row r="85" spans="3:12" ht="19.5" customHeight="1">
      <c r="C85" s="42"/>
      <c r="D85" s="43"/>
      <c r="E85" s="44"/>
      <c r="F85" s="44"/>
      <c r="G85" s="47"/>
      <c r="H85" s="45"/>
      <c r="I85" s="44"/>
      <c r="J85" s="44"/>
      <c r="K85" s="55" t="str">
        <f>IF(ISBLANK(E85), "", VLOOKUP(E85,'NNI Details'!B$29:D66,3,FALSE))</f>
        <v/>
      </c>
      <c r="L85" s="55" t="str">
        <f>IF(ISBLANK(E85),"",VLOOKUP(E85,'NNI Details'!B$29:D66,2,FALSE))</f>
        <v/>
      </c>
    </row>
    <row r="86" spans="3:12" ht="19.5" customHeight="1">
      <c r="C86" s="42"/>
      <c r="D86" s="43"/>
      <c r="E86" s="44"/>
      <c r="F86" s="44"/>
      <c r="G86" s="47"/>
      <c r="H86" s="45"/>
      <c r="I86" s="44"/>
      <c r="J86" s="44"/>
      <c r="K86" s="55" t="str">
        <f>IF(ISBLANK(E86), "", VLOOKUP(E86,'NNI Details'!B$29:D67,3,FALSE))</f>
        <v/>
      </c>
      <c r="L86" s="55" t="str">
        <f>IF(ISBLANK(E86),"",VLOOKUP(E86,'NNI Details'!B$29:D67,2,FALSE))</f>
        <v/>
      </c>
    </row>
    <row r="87" spans="3:12" ht="19.5" customHeight="1">
      <c r="C87" s="42"/>
      <c r="D87" s="43"/>
      <c r="E87" s="44"/>
      <c r="F87" s="44"/>
      <c r="G87" s="47"/>
      <c r="H87" s="45"/>
      <c r="I87" s="44"/>
      <c r="J87" s="44"/>
      <c r="K87" s="55" t="str">
        <f>IF(ISBLANK(E87), "", VLOOKUP(E87,'NNI Details'!B$29:D68,3,FALSE))</f>
        <v/>
      </c>
      <c r="L87" s="55" t="str">
        <f>IF(ISBLANK(E87),"",VLOOKUP(E87,'NNI Details'!B$29:D68,2,FALSE))</f>
        <v/>
      </c>
    </row>
    <row r="88" spans="3:12" ht="19.5" customHeight="1">
      <c r="C88" s="42"/>
      <c r="D88" s="43"/>
      <c r="E88" s="44"/>
      <c r="F88" s="44"/>
      <c r="G88" s="47"/>
      <c r="H88" s="45"/>
      <c r="I88" s="44"/>
      <c r="J88" s="44"/>
      <c r="K88" s="55" t="str">
        <f>IF(ISBLANK(E88), "", VLOOKUP(E88,'NNI Details'!B$29:D69,3,FALSE))</f>
        <v/>
      </c>
      <c r="L88" s="55" t="str">
        <f>IF(ISBLANK(E88),"",VLOOKUP(E88,'NNI Details'!B$29:D69,2,FALSE))</f>
        <v/>
      </c>
    </row>
    <row r="89" spans="3:12" ht="19.5" customHeight="1">
      <c r="C89" s="42"/>
      <c r="D89" s="43"/>
      <c r="E89" s="44"/>
      <c r="F89" s="44"/>
      <c r="G89" s="47"/>
      <c r="H89" s="45"/>
      <c r="I89" s="44"/>
      <c r="J89" s="44"/>
      <c r="K89" s="55" t="str">
        <f>IF(ISBLANK(E89), "", VLOOKUP(E89,'NNI Details'!B$29:D70,3,FALSE))</f>
        <v/>
      </c>
      <c r="L89" s="55" t="str">
        <f>IF(ISBLANK(E89),"",VLOOKUP(E89,'NNI Details'!B$29:D70,2,FALSE))</f>
        <v/>
      </c>
    </row>
    <row r="90" spans="3:12" ht="19.5" customHeight="1">
      <c r="C90" s="42"/>
      <c r="D90" s="43"/>
      <c r="E90" s="44"/>
      <c r="F90" s="44"/>
      <c r="G90" s="47"/>
      <c r="H90" s="45"/>
      <c r="I90" s="44"/>
      <c r="J90" s="44"/>
      <c r="K90" s="55" t="str">
        <f>IF(ISBLANK(E90), "", VLOOKUP(E90,'NNI Details'!B$29:D71,3,FALSE))</f>
        <v/>
      </c>
      <c r="L90" s="55" t="str">
        <f>IF(ISBLANK(E90),"",VLOOKUP(E90,'NNI Details'!B$29:D71,2,FALSE))</f>
        <v/>
      </c>
    </row>
    <row r="91" spans="3:12" ht="19.5" customHeight="1">
      <c r="C91" s="42"/>
      <c r="D91" s="43"/>
      <c r="E91" s="44"/>
      <c r="F91" s="44"/>
      <c r="G91" s="47"/>
      <c r="H91" s="45"/>
      <c r="I91" s="44"/>
      <c r="J91" s="44"/>
      <c r="K91" s="55" t="str">
        <f>IF(ISBLANK(E91), "", VLOOKUP(E91,'NNI Details'!B$29:D72,3,FALSE))</f>
        <v/>
      </c>
      <c r="L91" s="55" t="str">
        <f>IF(ISBLANK(E91),"",VLOOKUP(E91,'NNI Details'!B$29:D72,2,FALSE))</f>
        <v/>
      </c>
    </row>
    <row r="92" spans="3:12" ht="19.5" customHeight="1">
      <c r="C92" s="48"/>
      <c r="H92" s="2"/>
    </row>
    <row r="93" spans="3:12" ht="19.5" customHeight="1">
      <c r="C93" s="49" t="s">
        <v>115</v>
      </c>
      <c r="H93" s="50" t="s">
        <v>116</v>
      </c>
      <c r="K93" s="46">
        <f>SUM(K82:K91)</f>
        <v>0</v>
      </c>
      <c r="L93" s="46">
        <f>SUM(L82:L91)</f>
        <v>0</v>
      </c>
    </row>
    <row r="94" spans="3:12" ht="19.5" customHeight="1">
      <c r="C94" s="48" t="s">
        <v>117</v>
      </c>
      <c r="H94" s="50" t="s">
        <v>118</v>
      </c>
      <c r="K94" s="46">
        <f>K93*0.1</f>
        <v>0</v>
      </c>
      <c r="L94" s="46">
        <f>L93*0.1</f>
        <v>0</v>
      </c>
    </row>
    <row r="95" spans="3:12" ht="19.5" customHeight="1">
      <c r="C95" s="48" t="s">
        <v>119</v>
      </c>
      <c r="H95" s="50" t="s">
        <v>120</v>
      </c>
      <c r="K95" s="51">
        <f>SUM(K93:K94)</f>
        <v>0</v>
      </c>
      <c r="L95" s="51">
        <f>SUM(L93:L94)</f>
        <v>0</v>
      </c>
    </row>
    <row r="99" spans="2:13" s="2" customFormat="1" ht="29.4" customHeight="1">
      <c r="B99" s="76" t="s">
        <v>122</v>
      </c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</row>
    <row r="100" spans="2:13" ht="19.5" customHeight="1">
      <c r="C100" s="5"/>
      <c r="D100" s="36"/>
      <c r="E100" s="37"/>
      <c r="H100" s="37"/>
      <c r="I100" s="2"/>
      <c r="K100" s="52"/>
      <c r="L100" s="52"/>
    </row>
    <row r="101" spans="2:13" s="3" customFormat="1" ht="19.5" customHeight="1">
      <c r="D101" s="35"/>
      <c r="E101" s="35"/>
      <c r="H101" s="35"/>
      <c r="I101" s="4"/>
      <c r="K101" s="75" t="s">
        <v>106</v>
      </c>
      <c r="L101" s="75"/>
    </row>
    <row r="102" spans="2:13" ht="130.80000000000001" customHeight="1">
      <c r="C102" s="54" t="s">
        <v>107</v>
      </c>
      <c r="D102" s="53" t="s">
        <v>123</v>
      </c>
      <c r="E102" s="53" t="s">
        <v>124</v>
      </c>
      <c r="F102" s="54" t="s">
        <v>129</v>
      </c>
      <c r="G102" s="54" t="s">
        <v>125</v>
      </c>
      <c r="H102" s="54" t="s">
        <v>126</v>
      </c>
      <c r="I102" s="54" t="s">
        <v>127</v>
      </c>
      <c r="J102" s="54" t="s">
        <v>110</v>
      </c>
      <c r="K102" s="54" t="s">
        <v>113</v>
      </c>
      <c r="L102" s="54" t="s">
        <v>114</v>
      </c>
    </row>
    <row r="103" spans="2:13" ht="19.5" customHeight="1">
      <c r="C103" s="71"/>
      <c r="D103" s="72" t="s">
        <v>628</v>
      </c>
      <c r="E103" s="72" t="s">
        <v>191</v>
      </c>
      <c r="F103" s="71" t="s">
        <v>631</v>
      </c>
      <c r="G103" s="71" t="s">
        <v>629</v>
      </c>
      <c r="H103" s="72"/>
      <c r="I103" s="71"/>
      <c r="J103" s="73"/>
      <c r="K103" s="69"/>
      <c r="L103" s="69"/>
    </row>
    <row r="104" spans="2:13" ht="19.5" customHeight="1">
      <c r="C104" s="71"/>
      <c r="D104" s="72"/>
      <c r="E104" s="72" t="s">
        <v>191</v>
      </c>
      <c r="F104" s="71"/>
      <c r="G104" s="71" t="s">
        <v>630</v>
      </c>
      <c r="H104" s="72"/>
      <c r="I104" s="71"/>
      <c r="J104" s="73"/>
      <c r="K104" s="69"/>
      <c r="L104" s="69"/>
    </row>
    <row r="105" spans="2:13" ht="19.5" customHeight="1">
      <c r="C105" s="71"/>
      <c r="D105" s="72"/>
      <c r="E105" s="72"/>
      <c r="F105" s="71"/>
      <c r="G105" s="71"/>
      <c r="H105" s="72"/>
      <c r="I105" s="71"/>
      <c r="J105" s="73"/>
      <c r="K105" s="69"/>
      <c r="L105" s="69"/>
    </row>
    <row r="106" spans="2:13" ht="19.5" customHeight="1">
      <c r="C106" s="71"/>
      <c r="D106" s="72"/>
      <c r="E106" s="72"/>
      <c r="F106" s="71"/>
      <c r="G106" s="71"/>
      <c r="H106" s="72"/>
      <c r="I106" s="71"/>
      <c r="J106" s="73"/>
      <c r="K106" s="69"/>
      <c r="L106" s="69"/>
    </row>
    <row r="107" spans="2:13" ht="19.5" customHeight="1">
      <c r="C107" s="71"/>
      <c r="D107" s="72"/>
      <c r="E107" s="72"/>
      <c r="F107" s="71"/>
      <c r="G107" s="71"/>
      <c r="H107" s="72"/>
      <c r="I107" s="71"/>
      <c r="J107" s="73"/>
      <c r="K107" s="69"/>
      <c r="L107" s="69"/>
    </row>
    <row r="108" spans="2:13" ht="19.5" customHeight="1">
      <c r="C108" s="71"/>
      <c r="D108" s="72"/>
      <c r="E108" s="72"/>
      <c r="F108" s="71"/>
      <c r="G108" s="71"/>
      <c r="H108" s="72"/>
      <c r="I108" s="71"/>
      <c r="J108" s="73"/>
      <c r="K108" s="69"/>
      <c r="L108" s="69"/>
    </row>
    <row r="109" spans="2:13" ht="19.5" customHeight="1">
      <c r="C109" s="71"/>
      <c r="D109" s="72"/>
      <c r="E109" s="72"/>
      <c r="F109" s="71"/>
      <c r="G109" s="71"/>
      <c r="H109" s="72"/>
      <c r="I109" s="71"/>
      <c r="J109" s="73"/>
      <c r="K109" s="69"/>
      <c r="L109" s="69"/>
    </row>
    <row r="110" spans="2:13" ht="19.5" customHeight="1">
      <c r="C110" s="71"/>
      <c r="D110" s="72"/>
      <c r="E110" s="72"/>
      <c r="F110" s="71"/>
      <c r="G110" s="71"/>
      <c r="H110" s="72"/>
      <c r="I110" s="71"/>
      <c r="J110" s="73"/>
      <c r="K110" s="69"/>
      <c r="L110" s="69"/>
    </row>
    <row r="111" spans="2:13" ht="19.5" customHeight="1">
      <c r="C111" s="71"/>
      <c r="D111" s="72"/>
      <c r="E111" s="72"/>
      <c r="F111" s="71"/>
      <c r="G111" s="71"/>
      <c r="H111" s="72"/>
      <c r="I111" s="71"/>
      <c r="J111" s="73"/>
      <c r="K111" s="69"/>
      <c r="L111" s="69"/>
    </row>
    <row r="112" spans="2:13" ht="19.5" customHeight="1">
      <c r="C112" s="71"/>
      <c r="D112" s="72"/>
      <c r="E112" s="72"/>
      <c r="F112" s="71"/>
      <c r="G112" s="71"/>
      <c r="H112" s="72"/>
      <c r="I112" s="71"/>
      <c r="J112" s="73"/>
      <c r="K112" s="69"/>
      <c r="L112" s="69"/>
    </row>
    <row r="113" spans="3:12" ht="19.5" customHeight="1">
      <c r="C113" s="71"/>
      <c r="D113" s="72"/>
      <c r="E113" s="72"/>
      <c r="F113" s="71"/>
      <c r="G113" s="71"/>
      <c r="H113" s="72"/>
      <c r="I113" s="71"/>
      <c r="J113" s="73"/>
      <c r="K113" s="69"/>
      <c r="L113" s="69"/>
    </row>
    <row r="114" spans="3:12" ht="19.5" customHeight="1">
      <c r="C114" s="48"/>
      <c r="D114" s="52"/>
      <c r="E114" s="37"/>
      <c r="H114" s="37"/>
      <c r="I114" s="2"/>
      <c r="K114" s="52"/>
      <c r="L114" s="52"/>
    </row>
    <row r="115" spans="3:12" ht="19.5" customHeight="1">
      <c r="C115" s="48"/>
      <c r="D115" s="52"/>
      <c r="E115" s="37"/>
      <c r="H115" s="37"/>
      <c r="I115" s="50" t="s">
        <v>116</v>
      </c>
      <c r="K115" s="55">
        <f>SUM(K103:K113)</f>
        <v>0</v>
      </c>
      <c r="L115" s="55">
        <f>SUM(L103:L113)</f>
        <v>0</v>
      </c>
    </row>
    <row r="116" spans="3:12" ht="19.5" customHeight="1">
      <c r="C116" s="48"/>
      <c r="D116" s="52"/>
      <c r="E116" s="37"/>
      <c r="H116" s="37"/>
      <c r="I116" s="50" t="s">
        <v>118</v>
      </c>
      <c r="K116" s="55">
        <f>K115*0.1</f>
        <v>0</v>
      </c>
      <c r="L116" s="55">
        <f>L115*0.1</f>
        <v>0</v>
      </c>
    </row>
    <row r="117" spans="3:12" ht="19.5" customHeight="1">
      <c r="C117" s="48"/>
      <c r="D117" s="52"/>
      <c r="E117" s="37"/>
      <c r="H117" s="37"/>
      <c r="I117" s="50" t="s">
        <v>120</v>
      </c>
      <c r="K117" s="56">
        <f>SUM(K115:K116)</f>
        <v>0</v>
      </c>
      <c r="L117" s="56">
        <f>SUM(L115:L116)</f>
        <v>0</v>
      </c>
    </row>
    <row r="118" spans="3:12">
      <c r="D118" s="37"/>
      <c r="E118" s="37"/>
      <c r="H118" s="37"/>
      <c r="K118" s="52"/>
      <c r="L118" s="52"/>
    </row>
    <row r="119" spans="3:12">
      <c r="D119" s="37"/>
      <c r="E119" s="37"/>
      <c r="H119" s="37"/>
      <c r="K119" s="52"/>
      <c r="L119" s="52"/>
    </row>
  </sheetData>
  <mergeCells count="47">
    <mergeCell ref="F58:G58"/>
    <mergeCell ref="F60:G60"/>
    <mergeCell ref="F62:G62"/>
    <mergeCell ref="I62:K62"/>
    <mergeCell ref="F56:K56"/>
    <mergeCell ref="I46:K46"/>
    <mergeCell ref="I58:K58"/>
    <mergeCell ref="I60:K60"/>
    <mergeCell ref="B30:E30"/>
    <mergeCell ref="B28:L28"/>
    <mergeCell ref="I44:K44"/>
    <mergeCell ref="I36:K36"/>
    <mergeCell ref="I38:K38"/>
    <mergeCell ref="I40:K40"/>
    <mergeCell ref="B42:E42"/>
    <mergeCell ref="F42:L42"/>
    <mergeCell ref="F30:L30"/>
    <mergeCell ref="I32:K32"/>
    <mergeCell ref="I34:K34"/>
    <mergeCell ref="C54:L54"/>
    <mergeCell ref="C56:D56"/>
    <mergeCell ref="C1:D1"/>
    <mergeCell ref="C2:D2"/>
    <mergeCell ref="B3:K3"/>
    <mergeCell ref="J2:L2"/>
    <mergeCell ref="B5:L5"/>
    <mergeCell ref="I9:K9"/>
    <mergeCell ref="I11:K11"/>
    <mergeCell ref="I13:K13"/>
    <mergeCell ref="I15:K15"/>
    <mergeCell ref="B7:L7"/>
    <mergeCell ref="C66:D66"/>
    <mergeCell ref="F66:K66"/>
    <mergeCell ref="F68:G68"/>
    <mergeCell ref="I68:K68"/>
    <mergeCell ref="F70:G70"/>
    <mergeCell ref="I70:K70"/>
    <mergeCell ref="B78:L78"/>
    <mergeCell ref="K80:L80"/>
    <mergeCell ref="B99:M99"/>
    <mergeCell ref="K101:L101"/>
    <mergeCell ref="F72:G72"/>
    <mergeCell ref="I72:K72"/>
    <mergeCell ref="F74:G74"/>
    <mergeCell ref="I74:K74"/>
    <mergeCell ref="F76:G76"/>
    <mergeCell ref="I76:K76"/>
  </mergeCells>
  <dataValidations count="4">
    <dataValidation type="list" allowBlank="1" showInputMessage="1" showErrorMessage="1" sqref="I44:K44" xr:uid="{00000000-0002-0000-0000-000001000000}">
      <formula1>"Sales Contact, Technical Contact, Billing Contact"</formula1>
    </dataValidation>
    <dataValidation type="list" allowBlank="1" showInputMessage="1" showErrorMessage="1" sqref="H82:H91" xr:uid="{4E774199-D022-4CB1-8456-B5EB8D8316FD}">
      <formula1>"Y,N"</formula1>
    </dataValidation>
    <dataValidation type="list" allowBlank="1" showInputMessage="1" showErrorMessage="1" sqref="G103:G113" xr:uid="{67E82B85-AED0-4437-B777-70316AEA1EBB}">
      <formula1>"HAC-D, HAC-V"</formula1>
    </dataValidation>
    <dataValidation type="list" allowBlank="1" showInputMessage="1" showErrorMessage="1" sqref="D103:D113" xr:uid="{B4928A21-FC0B-4629-8CE9-371F699D6817}">
      <formula1>"FTTB,FTTN,FTTH,HFC"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D4E3E0-C676-4B1B-A5C0-57AC75A4956B}">
          <x14:formula1>
            <xm:f>'NNI Details'!$G$4:$G$13</xm:f>
          </x14:formula1>
          <xm:sqref>D82:D91</xm:sqref>
        </x14:dataValidation>
        <x14:dataValidation type="list" allowBlank="1" showInputMessage="1" showErrorMessage="1" xr:uid="{3905763E-F074-415E-815B-4DA78893FD9F}">
          <x14:formula1>
            <xm:f>'NNI Details'!$B$16:$B$21</xm:f>
          </x14:formula1>
          <xm:sqref>E82:E91</xm:sqref>
        </x14:dataValidation>
        <x14:dataValidation type="list" allowBlank="1" showInputMessage="1" showErrorMessage="1" xr:uid="{3B84CE28-0AFB-44B6-A8CB-F60E546D53F4}">
          <x14:formula1>
            <xm:f>'NNI Details'!$B$24:$B$24</xm:f>
          </x14:formula1>
          <xm:sqref>F82:F91</xm:sqref>
        </x14:dataValidation>
        <x14:dataValidation type="list" allowBlank="1" showInputMessage="1" showErrorMessage="1" xr:uid="{8EBCAB9D-01F9-4A56-BF0B-5C43662334FB}">
          <x14:formula1>
            <xm:f>'Fibre Hub'!$I$2:$I$403</xm:f>
          </x14:formula1>
          <xm:sqref>H103:H113</xm:sqref>
        </x14:dataValidation>
        <x14:dataValidation type="list" allowBlank="1" showInputMessage="1" showErrorMessage="1" xr:uid="{5D951BAF-ECBF-46FC-BC19-0FB4374E1A71}">
          <x14:formula1>
            <xm:f>'Fibre Hub'!$C$2:$C$28</xm:f>
          </x14:formula1>
          <xm:sqref>E103:E113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A5D2-B920-406C-9F37-1470D54E0C3B}">
  <dimension ref="A1:K403"/>
  <sheetViews>
    <sheetView topLeftCell="A13" workbookViewId="0">
      <selection activeCell="D22" sqref="D22"/>
    </sheetView>
  </sheetViews>
  <sheetFormatPr defaultRowHeight="14.4"/>
  <cols>
    <col min="2" max="2" width="11.77734375" customWidth="1"/>
    <col min="3" max="3" width="16.5546875" customWidth="1"/>
    <col min="4" max="4" width="37.5546875" customWidth="1"/>
    <col min="9" max="9" width="21.33203125" customWidth="1"/>
  </cols>
  <sheetData>
    <row r="1" spans="1:11">
      <c r="A1" s="70" t="s">
        <v>0</v>
      </c>
      <c r="B1" s="70" t="s">
        <v>124</v>
      </c>
      <c r="C1" s="70" t="s">
        <v>139</v>
      </c>
      <c r="D1" s="70" t="s">
        <v>2</v>
      </c>
      <c r="G1" s="103" t="s">
        <v>186</v>
      </c>
      <c r="H1" s="103"/>
      <c r="I1" s="103"/>
    </row>
    <row r="2" spans="1:11">
      <c r="A2" s="28" t="s">
        <v>178</v>
      </c>
      <c r="B2" s="28" t="s">
        <v>179</v>
      </c>
      <c r="C2" s="28" t="s">
        <v>180</v>
      </c>
      <c r="D2" s="28" t="s">
        <v>181</v>
      </c>
      <c r="G2" s="37">
        <v>25</v>
      </c>
      <c r="H2" s="37">
        <v>1</v>
      </c>
      <c r="I2" s="37" t="s">
        <v>225</v>
      </c>
      <c r="J2" s="37" t="s">
        <v>224</v>
      </c>
      <c r="K2" s="37">
        <v>25</v>
      </c>
    </row>
    <row r="3" spans="1:11">
      <c r="A3" s="28" t="s">
        <v>12</v>
      </c>
      <c r="B3" s="28" t="s">
        <v>206</v>
      </c>
      <c r="C3" s="28" t="s">
        <v>207</v>
      </c>
      <c r="D3" s="28" t="s">
        <v>208</v>
      </c>
      <c r="G3" s="37">
        <v>25</v>
      </c>
      <c r="H3" s="37">
        <v>2</v>
      </c>
      <c r="I3" s="37" t="s">
        <v>226</v>
      </c>
      <c r="J3" s="37" t="s">
        <v>224</v>
      </c>
      <c r="K3" s="37">
        <v>50</v>
      </c>
    </row>
    <row r="4" spans="1:11">
      <c r="A4" s="28" t="s">
        <v>171</v>
      </c>
      <c r="B4" s="28" t="s">
        <v>215</v>
      </c>
      <c r="C4" s="28" t="s">
        <v>216</v>
      </c>
      <c r="D4" s="28" t="s">
        <v>217</v>
      </c>
      <c r="G4" s="37">
        <v>25</v>
      </c>
      <c r="H4" s="37">
        <v>3</v>
      </c>
      <c r="I4" s="37" t="s">
        <v>227</v>
      </c>
      <c r="J4" s="37" t="s">
        <v>224</v>
      </c>
      <c r="K4" s="37">
        <v>75</v>
      </c>
    </row>
    <row r="5" spans="1:11">
      <c r="A5" s="28" t="s">
        <v>171</v>
      </c>
      <c r="B5" s="28" t="s">
        <v>175</v>
      </c>
      <c r="C5" s="28" t="s">
        <v>176</v>
      </c>
      <c r="D5" s="28" t="s">
        <v>177</v>
      </c>
      <c r="G5" s="37">
        <v>25</v>
      </c>
      <c r="H5" s="37">
        <v>4</v>
      </c>
      <c r="I5" s="37" t="s">
        <v>228</v>
      </c>
      <c r="J5" s="37" t="s">
        <v>224</v>
      </c>
      <c r="K5" s="37">
        <v>100</v>
      </c>
    </row>
    <row r="6" spans="1:11">
      <c r="A6" s="28" t="s">
        <v>12</v>
      </c>
      <c r="B6" s="28" t="s">
        <v>219</v>
      </c>
      <c r="C6" s="28" t="s">
        <v>218</v>
      </c>
      <c r="D6" s="28" t="s">
        <v>220</v>
      </c>
      <c r="G6" s="37">
        <v>25</v>
      </c>
      <c r="H6" s="37">
        <v>5</v>
      </c>
      <c r="I6" s="37" t="s">
        <v>229</v>
      </c>
      <c r="J6" s="37" t="s">
        <v>224</v>
      </c>
      <c r="K6" s="37">
        <v>125</v>
      </c>
    </row>
    <row r="7" spans="1:11">
      <c r="A7" s="28" t="s">
        <v>171</v>
      </c>
      <c r="B7" s="28" t="s">
        <v>172</v>
      </c>
      <c r="C7" s="28" t="s">
        <v>173</v>
      </c>
      <c r="D7" s="28" t="s">
        <v>174</v>
      </c>
      <c r="G7" s="37">
        <v>25</v>
      </c>
      <c r="H7" s="37">
        <v>6</v>
      </c>
      <c r="I7" s="37" t="s">
        <v>230</v>
      </c>
      <c r="J7" s="37" t="s">
        <v>224</v>
      </c>
      <c r="K7" s="37">
        <v>150</v>
      </c>
    </row>
    <row r="8" spans="1:11">
      <c r="A8" s="28" t="s">
        <v>53</v>
      </c>
      <c r="B8" s="28" t="s">
        <v>209</v>
      </c>
      <c r="C8" s="28" t="s">
        <v>210</v>
      </c>
      <c r="D8" s="71" t="s">
        <v>211</v>
      </c>
      <c r="G8" s="37">
        <v>25</v>
      </c>
      <c r="H8" s="37">
        <v>7</v>
      </c>
      <c r="I8" s="37" t="s">
        <v>231</v>
      </c>
      <c r="J8" s="37" t="s">
        <v>224</v>
      </c>
      <c r="K8" s="37">
        <v>175</v>
      </c>
    </row>
    <row r="9" spans="1:11">
      <c r="A9" s="28" t="s">
        <v>8</v>
      </c>
      <c r="B9" s="28" t="s">
        <v>165</v>
      </c>
      <c r="C9" s="28" t="s">
        <v>166</v>
      </c>
      <c r="D9" s="28" t="s">
        <v>167</v>
      </c>
      <c r="G9" s="37">
        <v>25</v>
      </c>
      <c r="H9" s="37">
        <v>8</v>
      </c>
      <c r="I9" s="37" t="s">
        <v>232</v>
      </c>
      <c r="J9" s="37" t="s">
        <v>224</v>
      </c>
      <c r="K9" s="37">
        <v>200</v>
      </c>
    </row>
    <row r="10" spans="1:11">
      <c r="A10" s="28" t="s">
        <v>61</v>
      </c>
      <c r="B10" s="28" t="s">
        <v>162</v>
      </c>
      <c r="C10" s="28" t="s">
        <v>163</v>
      </c>
      <c r="D10" s="28" t="s">
        <v>164</v>
      </c>
      <c r="G10" s="37">
        <v>25</v>
      </c>
      <c r="H10" s="37">
        <v>9</v>
      </c>
      <c r="I10" s="37" t="s">
        <v>233</v>
      </c>
      <c r="J10" s="37" t="s">
        <v>224</v>
      </c>
      <c r="K10" s="37">
        <v>225</v>
      </c>
    </row>
    <row r="11" spans="1:11">
      <c r="A11" s="28" t="s">
        <v>61</v>
      </c>
      <c r="B11" s="28" t="s">
        <v>159</v>
      </c>
      <c r="C11" s="28" t="s">
        <v>160</v>
      </c>
      <c r="D11" s="28" t="s">
        <v>161</v>
      </c>
      <c r="G11" s="37">
        <v>25</v>
      </c>
      <c r="H11" s="37">
        <v>10</v>
      </c>
      <c r="I11" s="37" t="s">
        <v>234</v>
      </c>
      <c r="J11" s="37" t="s">
        <v>224</v>
      </c>
      <c r="K11" s="37">
        <v>250</v>
      </c>
    </row>
    <row r="12" spans="1:11">
      <c r="A12" s="28" t="s">
        <v>8</v>
      </c>
      <c r="B12" s="28" t="s">
        <v>168</v>
      </c>
      <c r="C12" s="28" t="s">
        <v>169</v>
      </c>
      <c r="D12" s="28" t="s">
        <v>170</v>
      </c>
      <c r="G12" s="37">
        <v>25</v>
      </c>
      <c r="H12" s="37">
        <v>11</v>
      </c>
      <c r="I12" s="37" t="s">
        <v>235</v>
      </c>
      <c r="J12" s="37" t="s">
        <v>224</v>
      </c>
      <c r="K12" s="37">
        <v>275</v>
      </c>
    </row>
    <row r="13" spans="1:11">
      <c r="A13" s="28" t="s">
        <v>182</v>
      </c>
      <c r="B13" s="28" t="s">
        <v>183</v>
      </c>
      <c r="C13" s="28" t="s">
        <v>184</v>
      </c>
      <c r="D13" s="28" t="s">
        <v>185</v>
      </c>
      <c r="G13" s="37">
        <v>25</v>
      </c>
      <c r="H13" s="37">
        <v>12</v>
      </c>
      <c r="I13" s="37" t="s">
        <v>236</v>
      </c>
      <c r="J13" s="37" t="s">
        <v>224</v>
      </c>
      <c r="K13" s="37">
        <v>300</v>
      </c>
    </row>
    <row r="14" spans="1:11">
      <c r="A14" s="28" t="s">
        <v>140</v>
      </c>
      <c r="B14" s="28" t="s">
        <v>190</v>
      </c>
      <c r="C14" s="28" t="s">
        <v>191</v>
      </c>
      <c r="D14" s="28" t="s">
        <v>192</v>
      </c>
      <c r="G14" s="37">
        <v>25</v>
      </c>
      <c r="H14" s="37">
        <v>13</v>
      </c>
      <c r="I14" s="37" t="s">
        <v>237</v>
      </c>
      <c r="J14" s="37" t="s">
        <v>224</v>
      </c>
      <c r="K14" s="37">
        <v>325</v>
      </c>
    </row>
    <row r="15" spans="1:11">
      <c r="A15" s="28" t="s">
        <v>202</v>
      </c>
      <c r="B15" s="28" t="s">
        <v>203</v>
      </c>
      <c r="C15" s="28" t="s">
        <v>204</v>
      </c>
      <c r="D15" s="28" t="s">
        <v>205</v>
      </c>
      <c r="G15" s="37">
        <v>25</v>
      </c>
      <c r="H15" s="37">
        <v>14</v>
      </c>
      <c r="I15" s="37" t="s">
        <v>238</v>
      </c>
      <c r="J15" s="37" t="s">
        <v>224</v>
      </c>
      <c r="K15" s="37">
        <v>350</v>
      </c>
    </row>
    <row r="16" spans="1:11">
      <c r="A16" s="28" t="s">
        <v>140</v>
      </c>
      <c r="B16" s="28" t="s">
        <v>196</v>
      </c>
      <c r="C16" s="28" t="s">
        <v>197</v>
      </c>
      <c r="D16" s="28" t="s">
        <v>198</v>
      </c>
      <c r="G16" s="37">
        <v>25</v>
      </c>
      <c r="H16" s="37">
        <v>15</v>
      </c>
      <c r="I16" s="37" t="s">
        <v>239</v>
      </c>
      <c r="J16" s="37" t="s">
        <v>224</v>
      </c>
      <c r="K16" s="37">
        <v>375</v>
      </c>
    </row>
    <row r="17" spans="1:11">
      <c r="A17" s="28" t="s">
        <v>140</v>
      </c>
      <c r="B17" s="28" t="s">
        <v>193</v>
      </c>
      <c r="C17" s="28" t="s">
        <v>194</v>
      </c>
      <c r="D17" s="28" t="s">
        <v>195</v>
      </c>
      <c r="G17" s="37">
        <v>25</v>
      </c>
      <c r="H17" s="37">
        <v>16</v>
      </c>
      <c r="I17" s="37" t="s">
        <v>240</v>
      </c>
      <c r="J17" s="37" t="s">
        <v>224</v>
      </c>
      <c r="K17" s="37">
        <v>400</v>
      </c>
    </row>
    <row r="18" spans="1:11">
      <c r="A18" s="28" t="s">
        <v>140</v>
      </c>
      <c r="B18" s="28" t="s">
        <v>221</v>
      </c>
      <c r="C18" s="28" t="s">
        <v>222</v>
      </c>
      <c r="D18" s="28" t="s">
        <v>223</v>
      </c>
      <c r="G18" s="37">
        <v>25</v>
      </c>
      <c r="H18" s="37">
        <v>17</v>
      </c>
      <c r="I18" s="37" t="s">
        <v>241</v>
      </c>
      <c r="J18" s="37" t="s">
        <v>224</v>
      </c>
      <c r="K18" s="37">
        <v>425</v>
      </c>
    </row>
    <row r="19" spans="1:11">
      <c r="A19" s="28" t="s">
        <v>140</v>
      </c>
      <c r="B19" s="28" t="s">
        <v>199</v>
      </c>
      <c r="C19" s="28" t="s">
        <v>200</v>
      </c>
      <c r="D19" s="28" t="s">
        <v>201</v>
      </c>
      <c r="G19" s="37">
        <v>25</v>
      </c>
      <c r="H19" s="37">
        <v>18</v>
      </c>
      <c r="I19" s="37" t="s">
        <v>242</v>
      </c>
      <c r="J19" s="37" t="s">
        <v>224</v>
      </c>
      <c r="K19" s="37">
        <v>450</v>
      </c>
    </row>
    <row r="20" spans="1:11">
      <c r="A20" s="28" t="s">
        <v>140</v>
      </c>
      <c r="B20" s="28" t="s">
        <v>147</v>
      </c>
      <c r="C20" s="28" t="s">
        <v>148</v>
      </c>
      <c r="D20" s="28" t="s">
        <v>149</v>
      </c>
      <c r="G20" s="37">
        <v>25</v>
      </c>
      <c r="H20" s="37">
        <v>19</v>
      </c>
      <c r="I20" s="37" t="s">
        <v>243</v>
      </c>
      <c r="J20" s="37" t="s">
        <v>224</v>
      </c>
      <c r="K20" s="37">
        <v>475</v>
      </c>
    </row>
    <row r="21" spans="1:11">
      <c r="A21" s="28" t="s">
        <v>140</v>
      </c>
      <c r="B21" s="28" t="s">
        <v>153</v>
      </c>
      <c r="C21" s="28" t="s">
        <v>154</v>
      </c>
      <c r="D21" s="28" t="s">
        <v>155</v>
      </c>
      <c r="G21" s="37">
        <v>25</v>
      </c>
      <c r="H21" s="37">
        <v>20</v>
      </c>
      <c r="I21" s="37" t="s">
        <v>244</v>
      </c>
      <c r="J21" s="37" t="s">
        <v>224</v>
      </c>
      <c r="K21" s="37">
        <v>500</v>
      </c>
    </row>
    <row r="22" spans="1:11">
      <c r="A22" s="28" t="s">
        <v>140</v>
      </c>
      <c r="B22" s="28" t="s">
        <v>141</v>
      </c>
      <c r="C22" s="28" t="s">
        <v>142</v>
      </c>
      <c r="D22" s="28" t="s">
        <v>143</v>
      </c>
      <c r="G22" s="37">
        <v>25</v>
      </c>
      <c r="H22" s="37">
        <v>21</v>
      </c>
      <c r="I22" s="37" t="s">
        <v>245</v>
      </c>
      <c r="J22" s="37" t="s">
        <v>224</v>
      </c>
      <c r="K22" s="37">
        <v>525</v>
      </c>
    </row>
    <row r="23" spans="1:11">
      <c r="A23" s="28" t="s">
        <v>140</v>
      </c>
      <c r="B23" s="28" t="s">
        <v>156</v>
      </c>
      <c r="C23" s="28" t="s">
        <v>157</v>
      </c>
      <c r="D23" s="28" t="s">
        <v>158</v>
      </c>
      <c r="G23" s="37">
        <v>25</v>
      </c>
      <c r="H23" s="37">
        <v>22</v>
      </c>
      <c r="I23" s="37" t="s">
        <v>246</v>
      </c>
      <c r="J23" s="37" t="s">
        <v>224</v>
      </c>
      <c r="K23" s="37">
        <v>550</v>
      </c>
    </row>
    <row r="24" spans="1:11">
      <c r="A24" s="28" t="s">
        <v>140</v>
      </c>
      <c r="B24" s="28" t="s">
        <v>187</v>
      </c>
      <c r="C24" s="28" t="s">
        <v>188</v>
      </c>
      <c r="D24" s="28" t="s">
        <v>189</v>
      </c>
      <c r="G24" s="37">
        <v>25</v>
      </c>
      <c r="H24" s="37">
        <v>23</v>
      </c>
      <c r="I24" s="37" t="s">
        <v>247</v>
      </c>
      <c r="J24" s="37" t="s">
        <v>224</v>
      </c>
      <c r="K24" s="37">
        <v>575</v>
      </c>
    </row>
    <row r="25" spans="1:11">
      <c r="A25" s="28" t="s">
        <v>140</v>
      </c>
      <c r="B25" s="28" t="s">
        <v>144</v>
      </c>
      <c r="C25" s="28" t="s">
        <v>145</v>
      </c>
      <c r="D25" s="28" t="s">
        <v>146</v>
      </c>
      <c r="G25" s="37">
        <v>25</v>
      </c>
      <c r="H25" s="37">
        <v>24</v>
      </c>
      <c r="I25" s="37" t="s">
        <v>248</v>
      </c>
      <c r="J25" s="37" t="s">
        <v>224</v>
      </c>
      <c r="K25" s="37">
        <v>600</v>
      </c>
    </row>
    <row r="26" spans="1:11">
      <c r="A26" s="28" t="s">
        <v>202</v>
      </c>
      <c r="B26" s="28" t="s">
        <v>212</v>
      </c>
      <c r="C26" s="28" t="s">
        <v>213</v>
      </c>
      <c r="D26" s="28" t="s">
        <v>214</v>
      </c>
      <c r="G26" s="37">
        <v>25</v>
      </c>
      <c r="H26" s="37">
        <v>25</v>
      </c>
      <c r="I26" s="37" t="s">
        <v>249</v>
      </c>
      <c r="J26" s="37" t="s">
        <v>224</v>
      </c>
      <c r="K26" s="37">
        <v>625</v>
      </c>
    </row>
    <row r="27" spans="1:11">
      <c r="A27" s="28" t="s">
        <v>140</v>
      </c>
      <c r="B27" s="28" t="s">
        <v>150</v>
      </c>
      <c r="C27" s="28" t="s">
        <v>151</v>
      </c>
      <c r="D27" s="28" t="s">
        <v>152</v>
      </c>
      <c r="G27" s="37">
        <v>25</v>
      </c>
      <c r="H27" s="37">
        <v>26</v>
      </c>
      <c r="I27" s="37" t="s">
        <v>250</v>
      </c>
      <c r="J27" s="37" t="s">
        <v>224</v>
      </c>
      <c r="K27" s="37">
        <v>650</v>
      </c>
    </row>
    <row r="28" spans="1:11">
      <c r="A28" s="28" t="s">
        <v>53</v>
      </c>
      <c r="B28" s="28" t="s">
        <v>627</v>
      </c>
      <c r="C28" s="28" t="s">
        <v>128</v>
      </c>
      <c r="D28" s="28"/>
      <c r="G28" s="37">
        <v>25</v>
      </c>
      <c r="H28" s="37">
        <v>27</v>
      </c>
      <c r="I28" s="37" t="s">
        <v>251</v>
      </c>
      <c r="J28" s="37" t="s">
        <v>224</v>
      </c>
      <c r="K28" s="37">
        <v>675</v>
      </c>
    </row>
    <row r="29" spans="1:11">
      <c r="A29" s="37"/>
      <c r="B29" s="37"/>
      <c r="C29" s="37"/>
      <c r="D29" s="37"/>
      <c r="G29" s="37">
        <v>25</v>
      </c>
      <c r="H29" s="37">
        <v>28</v>
      </c>
      <c r="I29" s="37" t="s">
        <v>252</v>
      </c>
      <c r="J29" s="37" t="s">
        <v>224</v>
      </c>
      <c r="K29" s="37">
        <v>700</v>
      </c>
    </row>
    <row r="30" spans="1:11">
      <c r="A30" s="37"/>
      <c r="B30" s="37"/>
      <c r="C30" s="37"/>
      <c r="D30" s="37"/>
      <c r="G30" s="37">
        <v>25</v>
      </c>
      <c r="H30" s="37">
        <v>29</v>
      </c>
      <c r="I30" s="37" t="s">
        <v>253</v>
      </c>
      <c r="J30" s="37" t="s">
        <v>224</v>
      </c>
      <c r="K30" s="37">
        <v>725</v>
      </c>
    </row>
    <row r="31" spans="1:11">
      <c r="A31" s="37"/>
      <c r="B31" s="37"/>
      <c r="C31" s="37"/>
      <c r="D31" s="37"/>
      <c r="G31" s="37">
        <v>25</v>
      </c>
      <c r="H31" s="37">
        <v>30</v>
      </c>
      <c r="I31" s="37" t="s">
        <v>254</v>
      </c>
      <c r="J31" s="37" t="s">
        <v>224</v>
      </c>
      <c r="K31" s="37">
        <v>750</v>
      </c>
    </row>
    <row r="32" spans="1:11">
      <c r="G32" s="37">
        <v>25</v>
      </c>
      <c r="H32" s="37">
        <v>31</v>
      </c>
      <c r="I32" s="37" t="s">
        <v>255</v>
      </c>
      <c r="J32" s="37" t="s">
        <v>224</v>
      </c>
      <c r="K32" s="37">
        <v>775</v>
      </c>
    </row>
    <row r="33" spans="7:11">
      <c r="G33" s="37">
        <v>25</v>
      </c>
      <c r="H33" s="37">
        <v>32</v>
      </c>
      <c r="I33" s="37" t="s">
        <v>256</v>
      </c>
      <c r="J33" s="37" t="s">
        <v>224</v>
      </c>
      <c r="K33" s="37">
        <v>800</v>
      </c>
    </row>
    <row r="34" spans="7:11">
      <c r="G34" s="37">
        <v>25</v>
      </c>
      <c r="H34" s="37">
        <v>33</v>
      </c>
      <c r="I34" s="37" t="s">
        <v>257</v>
      </c>
      <c r="J34" s="37" t="s">
        <v>224</v>
      </c>
      <c r="K34" s="37">
        <v>825</v>
      </c>
    </row>
    <row r="35" spans="7:11">
      <c r="G35" s="37">
        <v>25</v>
      </c>
      <c r="H35" s="37">
        <v>34</v>
      </c>
      <c r="I35" s="37" t="s">
        <v>258</v>
      </c>
      <c r="J35" s="37" t="s">
        <v>224</v>
      </c>
      <c r="K35" s="37">
        <v>850</v>
      </c>
    </row>
    <row r="36" spans="7:11">
      <c r="G36" s="37">
        <v>25</v>
      </c>
      <c r="H36" s="37">
        <v>35</v>
      </c>
      <c r="I36" s="37" t="s">
        <v>259</v>
      </c>
      <c r="J36" s="37" t="s">
        <v>224</v>
      </c>
      <c r="K36" s="37">
        <v>875</v>
      </c>
    </row>
    <row r="37" spans="7:11">
      <c r="G37" s="37">
        <v>25</v>
      </c>
      <c r="H37" s="37">
        <v>36</v>
      </c>
      <c r="I37" s="37" t="s">
        <v>260</v>
      </c>
      <c r="J37" s="37" t="s">
        <v>224</v>
      </c>
      <c r="K37" s="37">
        <v>900</v>
      </c>
    </row>
    <row r="38" spans="7:11">
      <c r="G38" s="37">
        <v>25</v>
      </c>
      <c r="H38" s="37">
        <v>37</v>
      </c>
      <c r="I38" s="37" t="s">
        <v>261</v>
      </c>
      <c r="J38" s="37" t="s">
        <v>224</v>
      </c>
      <c r="K38" s="37">
        <v>925</v>
      </c>
    </row>
    <row r="39" spans="7:11">
      <c r="G39" s="37">
        <v>25</v>
      </c>
      <c r="H39" s="37">
        <v>38</v>
      </c>
      <c r="I39" s="37" t="s">
        <v>262</v>
      </c>
      <c r="J39" s="37" t="s">
        <v>224</v>
      </c>
      <c r="K39" s="37">
        <v>950</v>
      </c>
    </row>
    <row r="40" spans="7:11">
      <c r="G40" s="37">
        <v>25</v>
      </c>
      <c r="H40" s="37">
        <v>39</v>
      </c>
      <c r="I40" s="37" t="s">
        <v>263</v>
      </c>
      <c r="J40" s="37" t="s">
        <v>224</v>
      </c>
      <c r="K40" s="37">
        <v>975</v>
      </c>
    </row>
    <row r="41" spans="7:11">
      <c r="G41" s="37">
        <v>25</v>
      </c>
      <c r="H41" s="37">
        <v>40</v>
      </c>
      <c r="I41" s="37" t="s">
        <v>264</v>
      </c>
      <c r="J41" s="37" t="s">
        <v>224</v>
      </c>
      <c r="K41" s="37">
        <v>1000</v>
      </c>
    </row>
    <row r="42" spans="7:11">
      <c r="G42" s="37">
        <v>25</v>
      </c>
      <c r="H42" s="37">
        <v>41</v>
      </c>
      <c r="I42" s="37" t="s">
        <v>265</v>
      </c>
      <c r="J42" s="37" t="s">
        <v>224</v>
      </c>
      <c r="K42" s="37">
        <v>1025</v>
      </c>
    </row>
    <row r="43" spans="7:11">
      <c r="G43" s="37">
        <v>25</v>
      </c>
      <c r="H43" s="37">
        <v>42</v>
      </c>
      <c r="I43" s="37" t="s">
        <v>266</v>
      </c>
      <c r="J43" s="37" t="s">
        <v>224</v>
      </c>
      <c r="K43" s="37">
        <v>1050</v>
      </c>
    </row>
    <row r="44" spans="7:11">
      <c r="G44" s="37">
        <v>25</v>
      </c>
      <c r="H44" s="37">
        <v>43</v>
      </c>
      <c r="I44" s="37" t="s">
        <v>267</v>
      </c>
      <c r="J44" s="37" t="s">
        <v>224</v>
      </c>
      <c r="K44" s="37">
        <v>1075</v>
      </c>
    </row>
    <row r="45" spans="7:11">
      <c r="G45" s="37">
        <v>25</v>
      </c>
      <c r="H45" s="37">
        <v>44</v>
      </c>
      <c r="I45" s="37" t="s">
        <v>268</v>
      </c>
      <c r="J45" s="37" t="s">
        <v>224</v>
      </c>
      <c r="K45" s="37">
        <v>1100</v>
      </c>
    </row>
    <row r="46" spans="7:11">
      <c r="G46" s="37">
        <v>25</v>
      </c>
      <c r="H46" s="37">
        <v>45</v>
      </c>
      <c r="I46" s="37" t="s">
        <v>269</v>
      </c>
      <c r="J46" s="37" t="s">
        <v>224</v>
      </c>
      <c r="K46" s="37">
        <v>1125</v>
      </c>
    </row>
    <row r="47" spans="7:11">
      <c r="G47" s="37">
        <v>25</v>
      </c>
      <c r="H47" s="37">
        <v>46</v>
      </c>
      <c r="I47" s="37" t="s">
        <v>270</v>
      </c>
      <c r="J47" s="37" t="s">
        <v>224</v>
      </c>
      <c r="K47" s="37">
        <v>1150</v>
      </c>
    </row>
    <row r="48" spans="7:11">
      <c r="G48" s="37">
        <v>25</v>
      </c>
      <c r="H48" s="37">
        <v>47</v>
      </c>
      <c r="I48" s="37" t="s">
        <v>271</v>
      </c>
      <c r="J48" s="37" t="s">
        <v>224</v>
      </c>
      <c r="K48" s="37">
        <v>1175</v>
      </c>
    </row>
    <row r="49" spans="7:11">
      <c r="G49" s="37">
        <v>25</v>
      </c>
      <c r="H49" s="37">
        <v>48</v>
      </c>
      <c r="I49" s="37" t="s">
        <v>272</v>
      </c>
      <c r="J49" s="37" t="s">
        <v>224</v>
      </c>
      <c r="K49" s="37">
        <v>1200</v>
      </c>
    </row>
    <row r="50" spans="7:11">
      <c r="G50" s="37">
        <v>25</v>
      </c>
      <c r="H50" s="37">
        <v>49</v>
      </c>
      <c r="I50" s="37" t="s">
        <v>273</v>
      </c>
      <c r="J50" s="37" t="s">
        <v>224</v>
      </c>
      <c r="K50" s="37">
        <v>1225</v>
      </c>
    </row>
    <row r="51" spans="7:11">
      <c r="G51" s="37">
        <v>25</v>
      </c>
      <c r="H51" s="37">
        <v>50</v>
      </c>
      <c r="I51" s="37" t="s">
        <v>274</v>
      </c>
      <c r="J51" s="37" t="s">
        <v>224</v>
      </c>
      <c r="K51" s="37">
        <v>1250</v>
      </c>
    </row>
    <row r="52" spans="7:11">
      <c r="G52" s="37">
        <v>25</v>
      </c>
      <c r="H52" s="37">
        <v>51</v>
      </c>
      <c r="I52" s="37" t="s">
        <v>275</v>
      </c>
      <c r="J52" s="37" t="s">
        <v>224</v>
      </c>
      <c r="K52" s="37">
        <v>1275</v>
      </c>
    </row>
    <row r="53" spans="7:11">
      <c r="G53" s="37">
        <v>25</v>
      </c>
      <c r="H53" s="37">
        <v>52</v>
      </c>
      <c r="I53" s="37" t="s">
        <v>276</v>
      </c>
      <c r="J53" s="37" t="s">
        <v>224</v>
      </c>
      <c r="K53" s="37">
        <v>1300</v>
      </c>
    </row>
    <row r="54" spans="7:11">
      <c r="G54" s="37">
        <v>25</v>
      </c>
      <c r="H54" s="37">
        <v>53</v>
      </c>
      <c r="I54" s="37" t="s">
        <v>277</v>
      </c>
      <c r="J54" s="37" t="s">
        <v>224</v>
      </c>
      <c r="K54" s="37">
        <v>1325</v>
      </c>
    </row>
    <row r="55" spans="7:11">
      <c r="G55" s="37">
        <v>25</v>
      </c>
      <c r="H55" s="37">
        <v>54</v>
      </c>
      <c r="I55" s="37" t="s">
        <v>278</v>
      </c>
      <c r="J55" s="37" t="s">
        <v>224</v>
      </c>
      <c r="K55" s="37">
        <v>1350</v>
      </c>
    </row>
    <row r="56" spans="7:11">
      <c r="G56" s="37">
        <v>25</v>
      </c>
      <c r="H56" s="37">
        <v>55</v>
      </c>
      <c r="I56" s="37" t="s">
        <v>279</v>
      </c>
      <c r="J56" s="37" t="s">
        <v>224</v>
      </c>
      <c r="K56" s="37">
        <v>1375</v>
      </c>
    </row>
    <row r="57" spans="7:11">
      <c r="G57" s="37">
        <v>25</v>
      </c>
      <c r="H57" s="37">
        <v>56</v>
      </c>
      <c r="I57" s="37" t="s">
        <v>280</v>
      </c>
      <c r="J57" s="37" t="s">
        <v>224</v>
      </c>
      <c r="K57" s="37">
        <v>1400</v>
      </c>
    </row>
    <row r="58" spans="7:11">
      <c r="G58" s="37">
        <v>25</v>
      </c>
      <c r="H58" s="37">
        <v>57</v>
      </c>
      <c r="I58" s="37" t="s">
        <v>281</v>
      </c>
      <c r="J58" s="37" t="s">
        <v>224</v>
      </c>
      <c r="K58" s="37">
        <v>1425</v>
      </c>
    </row>
    <row r="59" spans="7:11">
      <c r="G59" s="37">
        <v>25</v>
      </c>
      <c r="H59" s="37">
        <v>58</v>
      </c>
      <c r="I59" s="37" t="s">
        <v>282</v>
      </c>
      <c r="J59" s="37" t="s">
        <v>224</v>
      </c>
      <c r="K59" s="37">
        <v>1450</v>
      </c>
    </row>
    <row r="60" spans="7:11">
      <c r="G60" s="37">
        <v>25</v>
      </c>
      <c r="H60" s="37">
        <v>59</v>
      </c>
      <c r="I60" s="37" t="s">
        <v>283</v>
      </c>
      <c r="J60" s="37" t="s">
        <v>224</v>
      </c>
      <c r="K60" s="37">
        <v>1475</v>
      </c>
    </row>
    <row r="61" spans="7:11">
      <c r="G61" s="37">
        <v>25</v>
      </c>
      <c r="H61" s="37">
        <v>60</v>
      </c>
      <c r="I61" s="37" t="s">
        <v>284</v>
      </c>
      <c r="J61" s="37" t="s">
        <v>224</v>
      </c>
      <c r="K61" s="37">
        <v>1500</v>
      </c>
    </row>
    <row r="62" spans="7:11">
      <c r="G62" s="37">
        <v>25</v>
      </c>
      <c r="H62" s="37">
        <v>61</v>
      </c>
      <c r="I62" s="37" t="s">
        <v>285</v>
      </c>
      <c r="J62" s="37" t="s">
        <v>224</v>
      </c>
      <c r="K62" s="37">
        <v>1525</v>
      </c>
    </row>
    <row r="63" spans="7:11">
      <c r="G63" s="37">
        <v>25</v>
      </c>
      <c r="H63" s="37">
        <v>62</v>
      </c>
      <c r="I63" s="37" t="s">
        <v>286</v>
      </c>
      <c r="J63" s="37" t="s">
        <v>224</v>
      </c>
      <c r="K63" s="37">
        <v>1550</v>
      </c>
    </row>
    <row r="64" spans="7:11">
      <c r="G64" s="37">
        <v>25</v>
      </c>
      <c r="H64" s="37">
        <v>63</v>
      </c>
      <c r="I64" s="37" t="s">
        <v>287</v>
      </c>
      <c r="J64" s="37" t="s">
        <v>224</v>
      </c>
      <c r="K64" s="37">
        <v>1575</v>
      </c>
    </row>
    <row r="65" spans="7:11">
      <c r="G65" s="37">
        <v>25</v>
      </c>
      <c r="H65" s="37">
        <v>64</v>
      </c>
      <c r="I65" s="37" t="s">
        <v>288</v>
      </c>
      <c r="J65" s="37" t="s">
        <v>224</v>
      </c>
      <c r="K65" s="37">
        <v>1600</v>
      </c>
    </row>
    <row r="66" spans="7:11">
      <c r="G66" s="37">
        <v>25</v>
      </c>
      <c r="H66" s="37">
        <v>65</v>
      </c>
      <c r="I66" s="37" t="s">
        <v>289</v>
      </c>
      <c r="J66" s="37" t="s">
        <v>224</v>
      </c>
      <c r="K66" s="37">
        <v>1625</v>
      </c>
    </row>
    <row r="67" spans="7:11">
      <c r="G67" s="37">
        <v>25</v>
      </c>
      <c r="H67" s="37">
        <v>66</v>
      </c>
      <c r="I67" s="37" t="s">
        <v>290</v>
      </c>
      <c r="J67" s="37" t="s">
        <v>224</v>
      </c>
      <c r="K67" s="37">
        <v>1650</v>
      </c>
    </row>
    <row r="68" spans="7:11">
      <c r="G68" s="37">
        <v>25</v>
      </c>
      <c r="H68" s="37">
        <v>67</v>
      </c>
      <c r="I68" s="37" t="s">
        <v>291</v>
      </c>
      <c r="J68" s="37" t="s">
        <v>224</v>
      </c>
      <c r="K68" s="37">
        <v>1675</v>
      </c>
    </row>
    <row r="69" spans="7:11">
      <c r="G69" s="37">
        <v>25</v>
      </c>
      <c r="H69" s="37">
        <v>68</v>
      </c>
      <c r="I69" s="37" t="s">
        <v>292</v>
      </c>
      <c r="J69" s="37" t="s">
        <v>224</v>
      </c>
      <c r="K69" s="37">
        <v>1700</v>
      </c>
    </row>
    <row r="70" spans="7:11">
      <c r="G70" s="37">
        <v>25</v>
      </c>
      <c r="H70" s="37">
        <v>69</v>
      </c>
      <c r="I70" s="37" t="s">
        <v>293</v>
      </c>
      <c r="J70" s="37" t="s">
        <v>224</v>
      </c>
      <c r="K70" s="37">
        <v>1725</v>
      </c>
    </row>
    <row r="71" spans="7:11">
      <c r="G71" s="37">
        <v>25</v>
      </c>
      <c r="H71" s="37">
        <v>70</v>
      </c>
      <c r="I71" s="37" t="s">
        <v>294</v>
      </c>
      <c r="J71" s="37" t="s">
        <v>224</v>
      </c>
      <c r="K71" s="37">
        <v>1750</v>
      </c>
    </row>
    <row r="72" spans="7:11">
      <c r="G72" s="37">
        <v>25</v>
      </c>
      <c r="H72" s="37">
        <v>71</v>
      </c>
      <c r="I72" s="37" t="s">
        <v>295</v>
      </c>
      <c r="J72" s="37" t="s">
        <v>224</v>
      </c>
      <c r="K72" s="37">
        <v>1775</v>
      </c>
    </row>
    <row r="73" spans="7:11">
      <c r="G73" s="37">
        <v>25</v>
      </c>
      <c r="H73" s="37">
        <v>72</v>
      </c>
      <c r="I73" s="37" t="s">
        <v>296</v>
      </c>
      <c r="J73" s="37" t="s">
        <v>224</v>
      </c>
      <c r="K73" s="37">
        <v>1800</v>
      </c>
    </row>
    <row r="74" spans="7:11">
      <c r="G74" s="37">
        <v>25</v>
      </c>
      <c r="H74" s="37">
        <v>73</v>
      </c>
      <c r="I74" s="37" t="s">
        <v>297</v>
      </c>
      <c r="J74" s="37" t="s">
        <v>224</v>
      </c>
      <c r="K74" s="37">
        <v>1825</v>
      </c>
    </row>
    <row r="75" spans="7:11">
      <c r="G75" s="37">
        <v>25</v>
      </c>
      <c r="H75" s="37">
        <v>74</v>
      </c>
      <c r="I75" s="37" t="s">
        <v>298</v>
      </c>
      <c r="J75" s="37" t="s">
        <v>224</v>
      </c>
      <c r="K75" s="37">
        <v>1850</v>
      </c>
    </row>
    <row r="76" spans="7:11">
      <c r="G76" s="37">
        <v>25</v>
      </c>
      <c r="H76" s="37">
        <v>75</v>
      </c>
      <c r="I76" s="37" t="s">
        <v>299</v>
      </c>
      <c r="J76" s="37" t="s">
        <v>224</v>
      </c>
      <c r="K76" s="37">
        <v>1875</v>
      </c>
    </row>
    <row r="77" spans="7:11">
      <c r="G77" s="37">
        <v>25</v>
      </c>
      <c r="H77" s="37">
        <v>76</v>
      </c>
      <c r="I77" s="37" t="s">
        <v>300</v>
      </c>
      <c r="J77" s="37" t="s">
        <v>224</v>
      </c>
      <c r="K77" s="37">
        <v>1900</v>
      </c>
    </row>
    <row r="78" spans="7:11">
      <c r="G78" s="37">
        <v>25</v>
      </c>
      <c r="H78" s="37">
        <v>77</v>
      </c>
      <c r="I78" s="37" t="s">
        <v>301</v>
      </c>
      <c r="J78" s="37" t="s">
        <v>224</v>
      </c>
      <c r="K78" s="37">
        <v>1925</v>
      </c>
    </row>
    <row r="79" spans="7:11">
      <c r="G79" s="37">
        <v>25</v>
      </c>
      <c r="H79" s="37">
        <v>78</v>
      </c>
      <c r="I79" s="37" t="s">
        <v>302</v>
      </c>
      <c r="J79" s="37" t="s">
        <v>224</v>
      </c>
      <c r="K79" s="37">
        <v>1950</v>
      </c>
    </row>
    <row r="80" spans="7:11">
      <c r="G80" s="37">
        <v>25</v>
      </c>
      <c r="H80" s="37">
        <v>79</v>
      </c>
      <c r="I80" s="37" t="s">
        <v>303</v>
      </c>
      <c r="J80" s="37" t="s">
        <v>224</v>
      </c>
      <c r="K80" s="37">
        <v>1975</v>
      </c>
    </row>
    <row r="81" spans="7:11">
      <c r="G81" s="37">
        <v>25</v>
      </c>
      <c r="H81" s="37">
        <v>80</v>
      </c>
      <c r="I81" s="37" t="s">
        <v>304</v>
      </c>
      <c r="J81" s="37" t="s">
        <v>224</v>
      </c>
      <c r="K81" s="37">
        <v>2000</v>
      </c>
    </row>
    <row r="82" spans="7:11">
      <c r="G82" s="37">
        <v>25</v>
      </c>
      <c r="H82" s="37">
        <v>81</v>
      </c>
      <c r="I82" s="37" t="s">
        <v>305</v>
      </c>
      <c r="J82" s="37" t="s">
        <v>224</v>
      </c>
      <c r="K82" s="37">
        <v>2025</v>
      </c>
    </row>
    <row r="83" spans="7:11">
      <c r="G83" s="37">
        <v>25</v>
      </c>
      <c r="H83" s="37">
        <v>82</v>
      </c>
      <c r="I83" s="37" t="s">
        <v>306</v>
      </c>
      <c r="J83" s="37" t="s">
        <v>224</v>
      </c>
      <c r="K83" s="37">
        <v>2050</v>
      </c>
    </row>
    <row r="84" spans="7:11">
      <c r="G84" s="37">
        <v>25</v>
      </c>
      <c r="H84" s="37">
        <v>83</v>
      </c>
      <c r="I84" s="37" t="s">
        <v>307</v>
      </c>
      <c r="J84" s="37" t="s">
        <v>224</v>
      </c>
      <c r="K84" s="37">
        <v>2075</v>
      </c>
    </row>
    <row r="85" spans="7:11">
      <c r="G85" s="37">
        <v>25</v>
      </c>
      <c r="H85" s="37">
        <v>84</v>
      </c>
      <c r="I85" s="37" t="s">
        <v>308</v>
      </c>
      <c r="J85" s="37" t="s">
        <v>224</v>
      </c>
      <c r="K85" s="37">
        <v>2100</v>
      </c>
    </row>
    <row r="86" spans="7:11">
      <c r="G86" s="37">
        <v>25</v>
      </c>
      <c r="H86" s="37">
        <v>85</v>
      </c>
      <c r="I86" s="37" t="s">
        <v>309</v>
      </c>
      <c r="J86" s="37" t="s">
        <v>224</v>
      </c>
      <c r="K86" s="37">
        <v>2125</v>
      </c>
    </row>
    <row r="87" spans="7:11">
      <c r="G87" s="37">
        <v>25</v>
      </c>
      <c r="H87" s="37">
        <v>86</v>
      </c>
      <c r="I87" s="37" t="s">
        <v>310</v>
      </c>
      <c r="J87" s="37" t="s">
        <v>224</v>
      </c>
      <c r="K87" s="37">
        <v>2150</v>
      </c>
    </row>
    <row r="88" spans="7:11">
      <c r="G88" s="37">
        <v>25</v>
      </c>
      <c r="H88" s="37">
        <v>87</v>
      </c>
      <c r="I88" s="37" t="s">
        <v>311</v>
      </c>
      <c r="J88" s="37" t="s">
        <v>224</v>
      </c>
      <c r="K88" s="37">
        <v>2175</v>
      </c>
    </row>
    <row r="89" spans="7:11">
      <c r="G89" s="37">
        <v>25</v>
      </c>
      <c r="H89" s="37">
        <v>88</v>
      </c>
      <c r="I89" s="37" t="s">
        <v>312</v>
      </c>
      <c r="J89" s="37" t="s">
        <v>224</v>
      </c>
      <c r="K89" s="37">
        <v>2200</v>
      </c>
    </row>
    <row r="90" spans="7:11">
      <c r="G90" s="37">
        <v>25</v>
      </c>
      <c r="H90" s="37">
        <v>89</v>
      </c>
      <c r="I90" s="37" t="s">
        <v>313</v>
      </c>
      <c r="J90" s="37" t="s">
        <v>224</v>
      </c>
      <c r="K90" s="37">
        <v>2225</v>
      </c>
    </row>
    <row r="91" spans="7:11">
      <c r="G91" s="37">
        <v>25</v>
      </c>
      <c r="H91" s="37">
        <v>90</v>
      </c>
      <c r="I91" s="37" t="s">
        <v>314</v>
      </c>
      <c r="J91" s="37" t="s">
        <v>224</v>
      </c>
      <c r="K91" s="37">
        <v>2250</v>
      </c>
    </row>
    <row r="92" spans="7:11">
      <c r="G92" s="37">
        <v>25</v>
      </c>
      <c r="H92" s="37">
        <v>91</v>
      </c>
      <c r="I92" s="37" t="s">
        <v>315</v>
      </c>
      <c r="J92" s="37" t="s">
        <v>224</v>
      </c>
      <c r="K92" s="37">
        <v>2275</v>
      </c>
    </row>
    <row r="93" spans="7:11">
      <c r="G93" s="37">
        <v>25</v>
      </c>
      <c r="H93" s="37">
        <v>92</v>
      </c>
      <c r="I93" s="37" t="s">
        <v>316</v>
      </c>
      <c r="J93" s="37" t="s">
        <v>224</v>
      </c>
      <c r="K93" s="37">
        <v>2300</v>
      </c>
    </row>
    <row r="94" spans="7:11">
      <c r="G94" s="37">
        <v>25</v>
      </c>
      <c r="H94" s="37">
        <v>93</v>
      </c>
      <c r="I94" s="37" t="s">
        <v>317</v>
      </c>
      <c r="J94" s="37" t="s">
        <v>224</v>
      </c>
      <c r="K94" s="37">
        <v>2325</v>
      </c>
    </row>
    <row r="95" spans="7:11">
      <c r="G95" s="37">
        <v>25</v>
      </c>
      <c r="H95" s="37">
        <v>94</v>
      </c>
      <c r="I95" s="37" t="s">
        <v>318</v>
      </c>
      <c r="J95" s="37" t="s">
        <v>224</v>
      </c>
      <c r="K95" s="37">
        <v>2350</v>
      </c>
    </row>
    <row r="96" spans="7:11">
      <c r="G96" s="37">
        <v>25</v>
      </c>
      <c r="H96" s="37">
        <v>95</v>
      </c>
      <c r="I96" s="37" t="s">
        <v>319</v>
      </c>
      <c r="J96" s="37" t="s">
        <v>224</v>
      </c>
      <c r="K96" s="37">
        <v>2375</v>
      </c>
    </row>
    <row r="97" spans="7:11">
      <c r="G97" s="37">
        <v>25</v>
      </c>
      <c r="H97" s="37">
        <v>96</v>
      </c>
      <c r="I97" s="37" t="s">
        <v>320</v>
      </c>
      <c r="J97" s="37" t="s">
        <v>224</v>
      </c>
      <c r="K97" s="37">
        <v>2400</v>
      </c>
    </row>
    <row r="98" spans="7:11">
      <c r="G98" s="37">
        <v>25</v>
      </c>
      <c r="H98" s="37">
        <v>97</v>
      </c>
      <c r="I98" s="37" t="s">
        <v>321</v>
      </c>
      <c r="J98" s="37" t="s">
        <v>224</v>
      </c>
      <c r="K98" s="37">
        <v>2425</v>
      </c>
    </row>
    <row r="99" spans="7:11">
      <c r="G99" s="37">
        <v>25</v>
      </c>
      <c r="H99" s="37">
        <v>98</v>
      </c>
      <c r="I99" s="37" t="s">
        <v>322</v>
      </c>
      <c r="J99" s="37" t="s">
        <v>224</v>
      </c>
      <c r="K99" s="37">
        <v>2450</v>
      </c>
    </row>
    <row r="100" spans="7:11">
      <c r="G100" s="37">
        <v>25</v>
      </c>
      <c r="H100" s="37">
        <v>99</v>
      </c>
      <c r="I100" s="37" t="s">
        <v>323</v>
      </c>
      <c r="J100" s="37" t="s">
        <v>224</v>
      </c>
      <c r="K100" s="37">
        <v>2475</v>
      </c>
    </row>
    <row r="101" spans="7:11">
      <c r="G101" s="37">
        <v>25</v>
      </c>
      <c r="H101" s="37">
        <v>100</v>
      </c>
      <c r="I101" s="37" t="s">
        <v>324</v>
      </c>
      <c r="J101" s="37" t="s">
        <v>224</v>
      </c>
      <c r="K101" s="37">
        <v>2500</v>
      </c>
    </row>
    <row r="102" spans="7:11">
      <c r="G102" s="37">
        <v>25</v>
      </c>
      <c r="H102" s="37">
        <v>101</v>
      </c>
      <c r="I102" s="37" t="s">
        <v>325</v>
      </c>
      <c r="J102" s="37" t="s">
        <v>224</v>
      </c>
      <c r="K102" s="37">
        <v>2525</v>
      </c>
    </row>
    <row r="103" spans="7:11">
      <c r="G103" s="37">
        <v>25</v>
      </c>
      <c r="H103" s="37">
        <v>102</v>
      </c>
      <c r="I103" s="37" t="s">
        <v>326</v>
      </c>
      <c r="J103" s="37" t="s">
        <v>224</v>
      </c>
      <c r="K103" s="37">
        <v>2550</v>
      </c>
    </row>
    <row r="104" spans="7:11">
      <c r="G104" s="37">
        <v>25</v>
      </c>
      <c r="H104" s="37">
        <v>103</v>
      </c>
      <c r="I104" s="37" t="s">
        <v>327</v>
      </c>
      <c r="J104" s="37" t="s">
        <v>224</v>
      </c>
      <c r="K104" s="37">
        <v>2575</v>
      </c>
    </row>
    <row r="105" spans="7:11">
      <c r="G105" s="37">
        <v>25</v>
      </c>
      <c r="H105" s="37">
        <v>104</v>
      </c>
      <c r="I105" s="37" t="s">
        <v>328</v>
      </c>
      <c r="J105" s="37" t="s">
        <v>224</v>
      </c>
      <c r="K105" s="37">
        <v>2600</v>
      </c>
    </row>
    <row r="106" spans="7:11">
      <c r="G106" s="37">
        <v>25</v>
      </c>
      <c r="H106" s="37">
        <v>105</v>
      </c>
      <c r="I106" s="37" t="s">
        <v>329</v>
      </c>
      <c r="J106" s="37" t="s">
        <v>224</v>
      </c>
      <c r="K106" s="37">
        <v>2625</v>
      </c>
    </row>
    <row r="107" spans="7:11">
      <c r="G107" s="37">
        <v>25</v>
      </c>
      <c r="H107" s="37">
        <v>106</v>
      </c>
      <c r="I107" s="37" t="s">
        <v>330</v>
      </c>
      <c r="J107" s="37" t="s">
        <v>224</v>
      </c>
      <c r="K107" s="37">
        <v>2650</v>
      </c>
    </row>
    <row r="108" spans="7:11">
      <c r="G108" s="37">
        <v>25</v>
      </c>
      <c r="H108" s="37">
        <v>107</v>
      </c>
      <c r="I108" s="37" t="s">
        <v>331</v>
      </c>
      <c r="J108" s="37" t="s">
        <v>224</v>
      </c>
      <c r="K108" s="37">
        <v>2675</v>
      </c>
    </row>
    <row r="109" spans="7:11">
      <c r="G109" s="37">
        <v>25</v>
      </c>
      <c r="H109" s="37">
        <v>108</v>
      </c>
      <c r="I109" s="37" t="s">
        <v>332</v>
      </c>
      <c r="J109" s="37" t="s">
        <v>224</v>
      </c>
      <c r="K109" s="37">
        <v>2700</v>
      </c>
    </row>
    <row r="110" spans="7:11">
      <c r="G110" s="37">
        <v>25</v>
      </c>
      <c r="H110" s="37">
        <v>109</v>
      </c>
      <c r="I110" s="37" t="s">
        <v>333</v>
      </c>
      <c r="J110" s="37" t="s">
        <v>224</v>
      </c>
      <c r="K110" s="37">
        <v>2725</v>
      </c>
    </row>
    <row r="111" spans="7:11">
      <c r="G111" s="37">
        <v>25</v>
      </c>
      <c r="H111" s="37">
        <v>110</v>
      </c>
      <c r="I111" s="37" t="s">
        <v>334</v>
      </c>
      <c r="J111" s="37" t="s">
        <v>224</v>
      </c>
      <c r="K111" s="37">
        <v>2750</v>
      </c>
    </row>
    <row r="112" spans="7:11">
      <c r="G112" s="37">
        <v>25</v>
      </c>
      <c r="H112" s="37">
        <v>111</v>
      </c>
      <c r="I112" s="37" t="s">
        <v>335</v>
      </c>
      <c r="J112" s="37" t="s">
        <v>224</v>
      </c>
      <c r="K112" s="37">
        <v>2775</v>
      </c>
    </row>
    <row r="113" spans="7:11">
      <c r="G113" s="37">
        <v>25</v>
      </c>
      <c r="H113" s="37">
        <v>112</v>
      </c>
      <c r="I113" s="37" t="s">
        <v>336</v>
      </c>
      <c r="J113" s="37" t="s">
        <v>224</v>
      </c>
      <c r="K113" s="37">
        <v>2800</v>
      </c>
    </row>
    <row r="114" spans="7:11">
      <c r="G114" s="37">
        <v>25</v>
      </c>
      <c r="H114" s="37">
        <v>113</v>
      </c>
      <c r="I114" s="37" t="s">
        <v>337</v>
      </c>
      <c r="J114" s="37" t="s">
        <v>224</v>
      </c>
      <c r="K114" s="37">
        <v>2825</v>
      </c>
    </row>
    <row r="115" spans="7:11">
      <c r="G115" s="37">
        <v>25</v>
      </c>
      <c r="H115" s="37">
        <v>114</v>
      </c>
      <c r="I115" s="37" t="s">
        <v>338</v>
      </c>
      <c r="J115" s="37" t="s">
        <v>224</v>
      </c>
      <c r="K115" s="37">
        <v>2850</v>
      </c>
    </row>
    <row r="116" spans="7:11">
      <c r="G116" s="37">
        <v>25</v>
      </c>
      <c r="H116" s="37">
        <v>115</v>
      </c>
      <c r="I116" s="37" t="s">
        <v>339</v>
      </c>
      <c r="J116" s="37" t="s">
        <v>224</v>
      </c>
      <c r="K116" s="37">
        <v>2875</v>
      </c>
    </row>
    <row r="117" spans="7:11">
      <c r="G117" s="37">
        <v>25</v>
      </c>
      <c r="H117" s="37">
        <v>116</v>
      </c>
      <c r="I117" s="37" t="s">
        <v>340</v>
      </c>
      <c r="J117" s="37" t="s">
        <v>224</v>
      </c>
      <c r="K117" s="37">
        <v>2900</v>
      </c>
    </row>
    <row r="118" spans="7:11">
      <c r="G118" s="37">
        <v>25</v>
      </c>
      <c r="H118" s="37">
        <v>117</v>
      </c>
      <c r="I118" s="37" t="s">
        <v>341</v>
      </c>
      <c r="J118" s="37" t="s">
        <v>224</v>
      </c>
      <c r="K118" s="37">
        <v>2925</v>
      </c>
    </row>
    <row r="119" spans="7:11">
      <c r="G119" s="37">
        <v>25</v>
      </c>
      <c r="H119" s="37">
        <v>118</v>
      </c>
      <c r="I119" s="37" t="s">
        <v>342</v>
      </c>
      <c r="J119" s="37" t="s">
        <v>224</v>
      </c>
      <c r="K119" s="37">
        <v>2950</v>
      </c>
    </row>
    <row r="120" spans="7:11">
      <c r="G120" s="37">
        <v>25</v>
      </c>
      <c r="H120" s="37">
        <v>119</v>
      </c>
      <c r="I120" s="37" t="s">
        <v>343</v>
      </c>
      <c r="J120" s="37" t="s">
        <v>224</v>
      </c>
      <c r="K120" s="37">
        <v>2975</v>
      </c>
    </row>
    <row r="121" spans="7:11">
      <c r="G121" s="37">
        <v>25</v>
      </c>
      <c r="H121" s="37">
        <v>120</v>
      </c>
      <c r="I121" s="37" t="s">
        <v>344</v>
      </c>
      <c r="J121" s="37" t="s">
        <v>224</v>
      </c>
      <c r="K121" s="37">
        <v>3000</v>
      </c>
    </row>
    <row r="122" spans="7:11">
      <c r="G122" s="37">
        <v>25</v>
      </c>
      <c r="H122" s="37">
        <v>121</v>
      </c>
      <c r="I122" s="37" t="s">
        <v>345</v>
      </c>
      <c r="J122" s="37" t="s">
        <v>224</v>
      </c>
      <c r="K122" s="37">
        <v>3025</v>
      </c>
    </row>
    <row r="123" spans="7:11">
      <c r="G123" s="37">
        <v>25</v>
      </c>
      <c r="H123" s="37">
        <v>122</v>
      </c>
      <c r="I123" s="37" t="s">
        <v>346</v>
      </c>
      <c r="J123" s="37" t="s">
        <v>224</v>
      </c>
      <c r="K123" s="37">
        <v>3050</v>
      </c>
    </row>
    <row r="124" spans="7:11">
      <c r="G124" s="37">
        <v>25</v>
      </c>
      <c r="H124" s="37">
        <v>123</v>
      </c>
      <c r="I124" s="37" t="s">
        <v>347</v>
      </c>
      <c r="J124" s="37" t="s">
        <v>224</v>
      </c>
      <c r="K124" s="37">
        <v>3075</v>
      </c>
    </row>
    <row r="125" spans="7:11">
      <c r="G125" s="37">
        <v>25</v>
      </c>
      <c r="H125" s="37">
        <v>124</v>
      </c>
      <c r="I125" s="37" t="s">
        <v>348</v>
      </c>
      <c r="J125" s="37" t="s">
        <v>224</v>
      </c>
      <c r="K125" s="37">
        <v>3100</v>
      </c>
    </row>
    <row r="126" spans="7:11">
      <c r="G126" s="37">
        <v>25</v>
      </c>
      <c r="H126" s="37">
        <v>125</v>
      </c>
      <c r="I126" s="37" t="s">
        <v>349</v>
      </c>
      <c r="J126" s="37" t="s">
        <v>224</v>
      </c>
      <c r="K126" s="37">
        <v>3125</v>
      </c>
    </row>
    <row r="127" spans="7:11">
      <c r="G127" s="37">
        <v>25</v>
      </c>
      <c r="H127" s="37">
        <v>126</v>
      </c>
      <c r="I127" s="37" t="s">
        <v>350</v>
      </c>
      <c r="J127" s="37" t="s">
        <v>224</v>
      </c>
      <c r="K127" s="37">
        <v>3150</v>
      </c>
    </row>
    <row r="128" spans="7:11">
      <c r="G128" s="37">
        <v>25</v>
      </c>
      <c r="H128" s="37">
        <v>127</v>
      </c>
      <c r="I128" s="37" t="s">
        <v>351</v>
      </c>
      <c r="J128" s="37" t="s">
        <v>224</v>
      </c>
      <c r="K128" s="37">
        <v>3175</v>
      </c>
    </row>
    <row r="129" spans="7:11">
      <c r="G129" s="37">
        <v>25</v>
      </c>
      <c r="H129" s="37">
        <v>128</v>
      </c>
      <c r="I129" s="37" t="s">
        <v>352</v>
      </c>
      <c r="J129" s="37" t="s">
        <v>224</v>
      </c>
      <c r="K129" s="37">
        <v>3200</v>
      </c>
    </row>
    <row r="130" spans="7:11">
      <c r="G130" s="37">
        <v>25</v>
      </c>
      <c r="H130" s="37">
        <v>129</v>
      </c>
      <c r="I130" s="37" t="s">
        <v>353</v>
      </c>
      <c r="J130" s="37" t="s">
        <v>224</v>
      </c>
      <c r="K130" s="37">
        <v>3225</v>
      </c>
    </row>
    <row r="131" spans="7:11">
      <c r="G131" s="37">
        <v>25</v>
      </c>
      <c r="H131" s="37">
        <v>130</v>
      </c>
      <c r="I131" s="37" t="s">
        <v>354</v>
      </c>
      <c r="J131" s="37" t="s">
        <v>224</v>
      </c>
      <c r="K131" s="37">
        <v>3250</v>
      </c>
    </row>
    <row r="132" spans="7:11">
      <c r="G132" s="37">
        <v>25</v>
      </c>
      <c r="H132" s="37">
        <v>131</v>
      </c>
      <c r="I132" s="37" t="s">
        <v>355</v>
      </c>
      <c r="J132" s="37" t="s">
        <v>224</v>
      </c>
      <c r="K132" s="37">
        <v>3275</v>
      </c>
    </row>
    <row r="133" spans="7:11">
      <c r="G133" s="37">
        <v>25</v>
      </c>
      <c r="H133" s="37">
        <v>132</v>
      </c>
      <c r="I133" s="37" t="s">
        <v>356</v>
      </c>
      <c r="J133" s="37" t="s">
        <v>224</v>
      </c>
      <c r="K133" s="37">
        <v>3300</v>
      </c>
    </row>
    <row r="134" spans="7:11">
      <c r="G134" s="37">
        <v>25</v>
      </c>
      <c r="H134" s="37">
        <v>133</v>
      </c>
      <c r="I134" s="37" t="s">
        <v>357</v>
      </c>
      <c r="J134" s="37" t="s">
        <v>224</v>
      </c>
      <c r="K134" s="37">
        <v>3325</v>
      </c>
    </row>
    <row r="135" spans="7:11">
      <c r="G135" s="37">
        <v>25</v>
      </c>
      <c r="H135" s="37">
        <v>134</v>
      </c>
      <c r="I135" s="37" t="s">
        <v>358</v>
      </c>
      <c r="J135" s="37" t="s">
        <v>224</v>
      </c>
      <c r="K135" s="37">
        <v>3350</v>
      </c>
    </row>
    <row r="136" spans="7:11">
      <c r="G136" s="37">
        <v>25</v>
      </c>
      <c r="H136" s="37">
        <v>135</v>
      </c>
      <c r="I136" s="37" t="s">
        <v>359</v>
      </c>
      <c r="J136" s="37" t="s">
        <v>224</v>
      </c>
      <c r="K136" s="37">
        <v>3375</v>
      </c>
    </row>
    <row r="137" spans="7:11">
      <c r="G137" s="37">
        <v>25</v>
      </c>
      <c r="H137" s="37">
        <v>136</v>
      </c>
      <c r="I137" s="37" t="s">
        <v>360</v>
      </c>
      <c r="J137" s="37" t="s">
        <v>224</v>
      </c>
      <c r="K137" s="37">
        <v>3400</v>
      </c>
    </row>
    <row r="138" spans="7:11">
      <c r="G138" s="37">
        <v>25</v>
      </c>
      <c r="H138" s="37">
        <v>137</v>
      </c>
      <c r="I138" s="37" t="s">
        <v>361</v>
      </c>
      <c r="J138" s="37" t="s">
        <v>224</v>
      </c>
      <c r="K138" s="37">
        <v>3425</v>
      </c>
    </row>
    <row r="139" spans="7:11">
      <c r="G139" s="37">
        <v>25</v>
      </c>
      <c r="H139" s="37">
        <v>138</v>
      </c>
      <c r="I139" s="37" t="s">
        <v>362</v>
      </c>
      <c r="J139" s="37" t="s">
        <v>224</v>
      </c>
      <c r="K139" s="37">
        <v>3450</v>
      </c>
    </row>
    <row r="140" spans="7:11">
      <c r="G140" s="37">
        <v>25</v>
      </c>
      <c r="H140" s="37">
        <v>139</v>
      </c>
      <c r="I140" s="37" t="s">
        <v>363</v>
      </c>
      <c r="J140" s="37" t="s">
        <v>224</v>
      </c>
      <c r="K140" s="37">
        <v>3475</v>
      </c>
    </row>
    <row r="141" spans="7:11">
      <c r="G141" s="37">
        <v>25</v>
      </c>
      <c r="H141" s="37">
        <v>140</v>
      </c>
      <c r="I141" s="37" t="s">
        <v>364</v>
      </c>
      <c r="J141" s="37" t="s">
        <v>224</v>
      </c>
      <c r="K141" s="37">
        <v>3500</v>
      </c>
    </row>
    <row r="142" spans="7:11">
      <c r="G142" s="37">
        <v>25</v>
      </c>
      <c r="H142" s="37">
        <v>141</v>
      </c>
      <c r="I142" s="37" t="s">
        <v>365</v>
      </c>
      <c r="J142" s="37" t="s">
        <v>224</v>
      </c>
      <c r="K142" s="37">
        <v>3525</v>
      </c>
    </row>
    <row r="143" spans="7:11">
      <c r="G143" s="37">
        <v>25</v>
      </c>
      <c r="H143" s="37">
        <v>142</v>
      </c>
      <c r="I143" s="37" t="s">
        <v>366</v>
      </c>
      <c r="J143" s="37" t="s">
        <v>224</v>
      </c>
      <c r="K143" s="37">
        <v>3550</v>
      </c>
    </row>
    <row r="144" spans="7:11">
      <c r="G144" s="37">
        <v>25</v>
      </c>
      <c r="H144" s="37">
        <v>143</v>
      </c>
      <c r="I144" s="37" t="s">
        <v>367</v>
      </c>
      <c r="J144" s="37" t="s">
        <v>224</v>
      </c>
      <c r="K144" s="37">
        <v>3575</v>
      </c>
    </row>
    <row r="145" spans="7:11">
      <c r="G145" s="37">
        <v>25</v>
      </c>
      <c r="H145" s="37">
        <v>144</v>
      </c>
      <c r="I145" s="37" t="s">
        <v>368</v>
      </c>
      <c r="J145" s="37" t="s">
        <v>224</v>
      </c>
      <c r="K145" s="37">
        <v>3600</v>
      </c>
    </row>
    <row r="146" spans="7:11">
      <c r="G146" s="37">
        <v>25</v>
      </c>
      <c r="H146" s="37">
        <v>145</v>
      </c>
      <c r="I146" s="37" t="s">
        <v>369</v>
      </c>
      <c r="J146" s="37" t="s">
        <v>224</v>
      </c>
      <c r="K146" s="37">
        <v>3625</v>
      </c>
    </row>
    <row r="147" spans="7:11">
      <c r="G147" s="37">
        <v>25</v>
      </c>
      <c r="H147" s="37">
        <v>146</v>
      </c>
      <c r="I147" s="37" t="s">
        <v>370</v>
      </c>
      <c r="J147" s="37" t="s">
        <v>224</v>
      </c>
      <c r="K147" s="37">
        <v>3650</v>
      </c>
    </row>
    <row r="148" spans="7:11">
      <c r="G148" s="37">
        <v>25</v>
      </c>
      <c r="H148" s="37">
        <v>147</v>
      </c>
      <c r="I148" s="37" t="s">
        <v>371</v>
      </c>
      <c r="J148" s="37" t="s">
        <v>224</v>
      </c>
      <c r="K148" s="37">
        <v>3675</v>
      </c>
    </row>
    <row r="149" spans="7:11">
      <c r="G149" s="37">
        <v>25</v>
      </c>
      <c r="H149" s="37">
        <v>148</v>
      </c>
      <c r="I149" s="37" t="s">
        <v>372</v>
      </c>
      <c r="J149" s="37" t="s">
        <v>224</v>
      </c>
      <c r="K149" s="37">
        <v>3700</v>
      </c>
    </row>
    <row r="150" spans="7:11">
      <c r="G150" s="37">
        <v>25</v>
      </c>
      <c r="H150" s="37">
        <v>149</v>
      </c>
      <c r="I150" s="37" t="s">
        <v>373</v>
      </c>
      <c r="J150" s="37" t="s">
        <v>224</v>
      </c>
      <c r="K150" s="37">
        <v>3725</v>
      </c>
    </row>
    <row r="151" spans="7:11">
      <c r="G151" s="37">
        <v>25</v>
      </c>
      <c r="H151" s="37">
        <v>150</v>
      </c>
      <c r="I151" s="37" t="s">
        <v>374</v>
      </c>
      <c r="J151" s="37" t="s">
        <v>224</v>
      </c>
      <c r="K151" s="37">
        <v>3750</v>
      </c>
    </row>
    <row r="152" spans="7:11">
      <c r="G152" s="37">
        <v>25</v>
      </c>
      <c r="H152" s="37">
        <v>151</v>
      </c>
      <c r="I152" s="37" t="s">
        <v>375</v>
      </c>
      <c r="J152" s="37" t="s">
        <v>224</v>
      </c>
      <c r="K152" s="37">
        <v>3775</v>
      </c>
    </row>
    <row r="153" spans="7:11">
      <c r="G153" s="37">
        <v>25</v>
      </c>
      <c r="H153" s="37">
        <v>152</v>
      </c>
      <c r="I153" s="37" t="s">
        <v>376</v>
      </c>
      <c r="J153" s="37" t="s">
        <v>224</v>
      </c>
      <c r="K153" s="37">
        <v>3800</v>
      </c>
    </row>
    <row r="154" spans="7:11">
      <c r="G154" s="37">
        <v>25</v>
      </c>
      <c r="H154" s="37">
        <v>153</v>
      </c>
      <c r="I154" s="37" t="s">
        <v>377</v>
      </c>
      <c r="J154" s="37" t="s">
        <v>224</v>
      </c>
      <c r="K154" s="37">
        <v>3825</v>
      </c>
    </row>
    <row r="155" spans="7:11">
      <c r="G155" s="37">
        <v>25</v>
      </c>
      <c r="H155" s="37">
        <v>154</v>
      </c>
      <c r="I155" s="37" t="s">
        <v>378</v>
      </c>
      <c r="J155" s="37" t="s">
        <v>224</v>
      </c>
      <c r="K155" s="37">
        <v>3850</v>
      </c>
    </row>
    <row r="156" spans="7:11">
      <c r="G156" s="37">
        <v>25</v>
      </c>
      <c r="H156" s="37">
        <v>155</v>
      </c>
      <c r="I156" s="37" t="s">
        <v>379</v>
      </c>
      <c r="J156" s="37" t="s">
        <v>224</v>
      </c>
      <c r="K156" s="37">
        <v>3875</v>
      </c>
    </row>
    <row r="157" spans="7:11">
      <c r="G157" s="37">
        <v>25</v>
      </c>
      <c r="H157" s="37">
        <v>156</v>
      </c>
      <c r="I157" s="37" t="s">
        <v>380</v>
      </c>
      <c r="J157" s="37" t="s">
        <v>224</v>
      </c>
      <c r="K157" s="37">
        <v>3900</v>
      </c>
    </row>
    <row r="158" spans="7:11">
      <c r="G158" s="37">
        <v>25</v>
      </c>
      <c r="H158" s="37">
        <v>157</v>
      </c>
      <c r="I158" s="37" t="s">
        <v>381</v>
      </c>
      <c r="J158" s="37" t="s">
        <v>224</v>
      </c>
      <c r="K158" s="37">
        <v>3925</v>
      </c>
    </row>
    <row r="159" spans="7:11">
      <c r="G159" s="37">
        <v>25</v>
      </c>
      <c r="H159" s="37">
        <v>158</v>
      </c>
      <c r="I159" s="37" t="s">
        <v>382</v>
      </c>
      <c r="J159" s="37" t="s">
        <v>224</v>
      </c>
      <c r="K159" s="37">
        <v>3950</v>
      </c>
    </row>
    <row r="160" spans="7:11">
      <c r="G160" s="37">
        <v>25</v>
      </c>
      <c r="H160" s="37">
        <v>159</v>
      </c>
      <c r="I160" s="37" t="s">
        <v>383</v>
      </c>
      <c r="J160" s="37" t="s">
        <v>224</v>
      </c>
      <c r="K160" s="37">
        <v>3975</v>
      </c>
    </row>
    <row r="161" spans="7:11">
      <c r="G161" s="37">
        <v>25</v>
      </c>
      <c r="H161" s="37">
        <v>160</v>
      </c>
      <c r="I161" s="37" t="s">
        <v>384</v>
      </c>
      <c r="J161" s="37" t="s">
        <v>224</v>
      </c>
      <c r="K161" s="37">
        <v>4000</v>
      </c>
    </row>
    <row r="162" spans="7:11">
      <c r="G162" s="37">
        <v>25</v>
      </c>
      <c r="H162" s="37">
        <v>161</v>
      </c>
      <c r="I162" s="37" t="s">
        <v>385</v>
      </c>
      <c r="J162" s="37" t="s">
        <v>224</v>
      </c>
      <c r="K162" s="37">
        <v>4025</v>
      </c>
    </row>
    <row r="163" spans="7:11">
      <c r="G163" s="37">
        <v>25</v>
      </c>
      <c r="H163" s="37">
        <v>162</v>
      </c>
      <c r="I163" s="37" t="s">
        <v>386</v>
      </c>
      <c r="J163" s="37" t="s">
        <v>224</v>
      </c>
      <c r="K163" s="37">
        <v>4050</v>
      </c>
    </row>
    <row r="164" spans="7:11">
      <c r="G164" s="37">
        <v>25</v>
      </c>
      <c r="H164" s="37">
        <v>163</v>
      </c>
      <c r="I164" s="37" t="s">
        <v>387</v>
      </c>
      <c r="J164" s="37" t="s">
        <v>224</v>
      </c>
      <c r="K164" s="37">
        <v>4075</v>
      </c>
    </row>
    <row r="165" spans="7:11">
      <c r="G165" s="37">
        <v>25</v>
      </c>
      <c r="H165" s="37">
        <v>164</v>
      </c>
      <c r="I165" s="37" t="s">
        <v>388</v>
      </c>
      <c r="J165" s="37" t="s">
        <v>224</v>
      </c>
      <c r="K165" s="37">
        <v>4100</v>
      </c>
    </row>
    <row r="166" spans="7:11">
      <c r="G166" s="37">
        <v>25</v>
      </c>
      <c r="H166" s="37">
        <v>165</v>
      </c>
      <c r="I166" s="37" t="s">
        <v>389</v>
      </c>
      <c r="J166" s="37" t="s">
        <v>224</v>
      </c>
      <c r="K166" s="37">
        <v>4125</v>
      </c>
    </row>
    <row r="167" spans="7:11">
      <c r="G167" s="37">
        <v>25</v>
      </c>
      <c r="H167" s="37">
        <v>166</v>
      </c>
      <c r="I167" s="37" t="s">
        <v>390</v>
      </c>
      <c r="J167" s="37" t="s">
        <v>224</v>
      </c>
      <c r="K167" s="37">
        <v>4150</v>
      </c>
    </row>
    <row r="168" spans="7:11">
      <c r="G168" s="37">
        <v>25</v>
      </c>
      <c r="H168" s="37">
        <v>167</v>
      </c>
      <c r="I168" s="37" t="s">
        <v>391</v>
      </c>
      <c r="J168" s="37" t="s">
        <v>224</v>
      </c>
      <c r="K168" s="37">
        <v>4175</v>
      </c>
    </row>
    <row r="169" spans="7:11">
      <c r="G169" s="37">
        <v>25</v>
      </c>
      <c r="H169" s="37">
        <v>168</v>
      </c>
      <c r="I169" s="37" t="s">
        <v>392</v>
      </c>
      <c r="J169" s="37" t="s">
        <v>224</v>
      </c>
      <c r="K169" s="37">
        <v>4200</v>
      </c>
    </row>
    <row r="170" spans="7:11">
      <c r="G170" s="37">
        <v>25</v>
      </c>
      <c r="H170" s="37">
        <v>169</v>
      </c>
      <c r="I170" s="37" t="s">
        <v>393</v>
      </c>
      <c r="J170" s="37" t="s">
        <v>224</v>
      </c>
      <c r="K170" s="37">
        <v>4225</v>
      </c>
    </row>
    <row r="171" spans="7:11">
      <c r="G171" s="37">
        <v>25</v>
      </c>
      <c r="H171" s="37">
        <v>170</v>
      </c>
      <c r="I171" s="37" t="s">
        <v>394</v>
      </c>
      <c r="J171" s="37" t="s">
        <v>224</v>
      </c>
      <c r="K171" s="37">
        <v>4250</v>
      </c>
    </row>
    <row r="172" spans="7:11">
      <c r="G172" s="37">
        <v>25</v>
      </c>
      <c r="H172" s="37">
        <v>171</v>
      </c>
      <c r="I172" s="37" t="s">
        <v>395</v>
      </c>
      <c r="J172" s="37" t="s">
        <v>224</v>
      </c>
      <c r="K172" s="37">
        <v>4275</v>
      </c>
    </row>
    <row r="173" spans="7:11">
      <c r="G173" s="37">
        <v>25</v>
      </c>
      <c r="H173" s="37">
        <v>172</v>
      </c>
      <c r="I173" s="37" t="s">
        <v>396</v>
      </c>
      <c r="J173" s="37" t="s">
        <v>224</v>
      </c>
      <c r="K173" s="37">
        <v>4300</v>
      </c>
    </row>
    <row r="174" spans="7:11">
      <c r="G174" s="37">
        <v>25</v>
      </c>
      <c r="H174" s="37">
        <v>173</v>
      </c>
      <c r="I174" s="37" t="s">
        <v>397</v>
      </c>
      <c r="J174" s="37" t="s">
        <v>224</v>
      </c>
      <c r="K174" s="37">
        <v>4325</v>
      </c>
    </row>
    <row r="175" spans="7:11">
      <c r="G175" s="37">
        <v>25</v>
      </c>
      <c r="H175" s="37">
        <v>174</v>
      </c>
      <c r="I175" s="37" t="s">
        <v>398</v>
      </c>
      <c r="J175" s="37" t="s">
        <v>224</v>
      </c>
      <c r="K175" s="37">
        <v>4350</v>
      </c>
    </row>
    <row r="176" spans="7:11">
      <c r="G176" s="37">
        <v>25</v>
      </c>
      <c r="H176" s="37">
        <v>175</v>
      </c>
      <c r="I176" s="37" t="s">
        <v>399</v>
      </c>
      <c r="J176" s="37" t="s">
        <v>224</v>
      </c>
      <c r="K176" s="37">
        <v>4375</v>
      </c>
    </row>
    <row r="177" spans="7:11">
      <c r="G177" s="37">
        <v>25</v>
      </c>
      <c r="H177" s="37">
        <v>176</v>
      </c>
      <c r="I177" s="37" t="s">
        <v>400</v>
      </c>
      <c r="J177" s="37" t="s">
        <v>224</v>
      </c>
      <c r="K177" s="37">
        <v>4400</v>
      </c>
    </row>
    <row r="178" spans="7:11">
      <c r="G178" s="37">
        <v>25</v>
      </c>
      <c r="H178" s="37">
        <v>177</v>
      </c>
      <c r="I178" s="37" t="s">
        <v>401</v>
      </c>
      <c r="J178" s="37" t="s">
        <v>224</v>
      </c>
      <c r="K178" s="37">
        <v>4425</v>
      </c>
    </row>
    <row r="179" spans="7:11">
      <c r="G179" s="37">
        <v>25</v>
      </c>
      <c r="H179" s="37">
        <v>178</v>
      </c>
      <c r="I179" s="37" t="s">
        <v>402</v>
      </c>
      <c r="J179" s="37" t="s">
        <v>224</v>
      </c>
      <c r="K179" s="37">
        <v>4450</v>
      </c>
    </row>
    <row r="180" spans="7:11">
      <c r="G180" s="37">
        <v>25</v>
      </c>
      <c r="H180" s="37">
        <v>179</v>
      </c>
      <c r="I180" s="37" t="s">
        <v>403</v>
      </c>
      <c r="J180" s="37" t="s">
        <v>224</v>
      </c>
      <c r="K180" s="37">
        <v>4475</v>
      </c>
    </row>
    <row r="181" spans="7:11">
      <c r="G181" s="37">
        <v>25</v>
      </c>
      <c r="H181" s="37">
        <v>180</v>
      </c>
      <c r="I181" s="37" t="s">
        <v>404</v>
      </c>
      <c r="J181" s="37" t="s">
        <v>224</v>
      </c>
      <c r="K181" s="37">
        <v>4500</v>
      </c>
    </row>
    <row r="182" spans="7:11">
      <c r="G182" s="37">
        <v>25</v>
      </c>
      <c r="H182" s="37">
        <v>181</v>
      </c>
      <c r="I182" s="37" t="s">
        <v>405</v>
      </c>
      <c r="J182" s="37" t="s">
        <v>224</v>
      </c>
      <c r="K182" s="37">
        <v>4525</v>
      </c>
    </row>
    <row r="183" spans="7:11">
      <c r="G183" s="37">
        <v>25</v>
      </c>
      <c r="H183" s="37">
        <v>182</v>
      </c>
      <c r="I183" s="37" t="s">
        <v>406</v>
      </c>
      <c r="J183" s="37" t="s">
        <v>224</v>
      </c>
      <c r="K183" s="37">
        <v>4550</v>
      </c>
    </row>
    <row r="184" spans="7:11">
      <c r="G184" s="37">
        <v>25</v>
      </c>
      <c r="H184" s="37">
        <v>183</v>
      </c>
      <c r="I184" s="37" t="s">
        <v>407</v>
      </c>
      <c r="J184" s="37" t="s">
        <v>224</v>
      </c>
      <c r="K184" s="37">
        <v>4575</v>
      </c>
    </row>
    <row r="185" spans="7:11">
      <c r="G185" s="37">
        <v>25</v>
      </c>
      <c r="H185" s="37">
        <v>184</v>
      </c>
      <c r="I185" s="37" t="s">
        <v>408</v>
      </c>
      <c r="J185" s="37" t="s">
        <v>224</v>
      </c>
      <c r="K185" s="37">
        <v>4600</v>
      </c>
    </row>
    <row r="186" spans="7:11">
      <c r="G186" s="37">
        <v>25</v>
      </c>
      <c r="H186" s="37">
        <v>185</v>
      </c>
      <c r="I186" s="37" t="s">
        <v>409</v>
      </c>
      <c r="J186" s="37" t="s">
        <v>224</v>
      </c>
      <c r="K186" s="37">
        <v>4625</v>
      </c>
    </row>
    <row r="187" spans="7:11">
      <c r="G187" s="37">
        <v>25</v>
      </c>
      <c r="H187" s="37">
        <v>186</v>
      </c>
      <c r="I187" s="37" t="s">
        <v>410</v>
      </c>
      <c r="J187" s="37" t="s">
        <v>224</v>
      </c>
      <c r="K187" s="37">
        <v>4650</v>
      </c>
    </row>
    <row r="188" spans="7:11">
      <c r="G188" s="37">
        <v>25</v>
      </c>
      <c r="H188" s="37">
        <v>187</v>
      </c>
      <c r="I188" s="37" t="s">
        <v>411</v>
      </c>
      <c r="J188" s="37" t="s">
        <v>224</v>
      </c>
      <c r="K188" s="37">
        <v>4675</v>
      </c>
    </row>
    <row r="189" spans="7:11">
      <c r="G189" s="37">
        <v>25</v>
      </c>
      <c r="H189" s="37">
        <v>188</v>
      </c>
      <c r="I189" s="37" t="s">
        <v>412</v>
      </c>
      <c r="J189" s="37" t="s">
        <v>224</v>
      </c>
      <c r="K189" s="37">
        <v>4700</v>
      </c>
    </row>
    <row r="190" spans="7:11">
      <c r="G190" s="37">
        <v>25</v>
      </c>
      <c r="H190" s="37">
        <v>189</v>
      </c>
      <c r="I190" s="37" t="s">
        <v>413</v>
      </c>
      <c r="J190" s="37" t="s">
        <v>224</v>
      </c>
      <c r="K190" s="37">
        <v>4725</v>
      </c>
    </row>
    <row r="191" spans="7:11">
      <c r="G191" s="37">
        <v>25</v>
      </c>
      <c r="H191" s="37">
        <v>190</v>
      </c>
      <c r="I191" s="37" t="s">
        <v>414</v>
      </c>
      <c r="J191" s="37" t="s">
        <v>224</v>
      </c>
      <c r="K191" s="37">
        <v>4750</v>
      </c>
    </row>
    <row r="192" spans="7:11">
      <c r="G192" s="37">
        <v>25</v>
      </c>
      <c r="H192" s="37">
        <v>191</v>
      </c>
      <c r="I192" s="37" t="s">
        <v>415</v>
      </c>
      <c r="J192" s="37" t="s">
        <v>224</v>
      </c>
      <c r="K192" s="37">
        <v>4775</v>
      </c>
    </row>
    <row r="193" spans="7:11">
      <c r="G193" s="37">
        <v>25</v>
      </c>
      <c r="H193" s="37">
        <v>192</v>
      </c>
      <c r="I193" s="37" t="s">
        <v>416</v>
      </c>
      <c r="J193" s="37" t="s">
        <v>224</v>
      </c>
      <c r="K193" s="37">
        <v>4800</v>
      </c>
    </row>
    <row r="194" spans="7:11">
      <c r="G194" s="37">
        <v>25</v>
      </c>
      <c r="H194" s="37">
        <v>193</v>
      </c>
      <c r="I194" s="37" t="s">
        <v>417</v>
      </c>
      <c r="J194" s="37" t="s">
        <v>224</v>
      </c>
      <c r="K194" s="37">
        <v>4825</v>
      </c>
    </row>
    <row r="195" spans="7:11">
      <c r="G195" s="37">
        <v>25</v>
      </c>
      <c r="H195" s="37">
        <v>194</v>
      </c>
      <c r="I195" s="37" t="s">
        <v>418</v>
      </c>
      <c r="J195" s="37" t="s">
        <v>224</v>
      </c>
      <c r="K195" s="37">
        <v>4850</v>
      </c>
    </row>
    <row r="196" spans="7:11">
      <c r="G196" s="37">
        <v>25</v>
      </c>
      <c r="H196" s="37">
        <v>195</v>
      </c>
      <c r="I196" s="37" t="s">
        <v>419</v>
      </c>
      <c r="J196" s="37" t="s">
        <v>224</v>
      </c>
      <c r="K196" s="37">
        <v>4875</v>
      </c>
    </row>
    <row r="197" spans="7:11">
      <c r="G197" s="37">
        <v>25</v>
      </c>
      <c r="H197" s="37">
        <v>196</v>
      </c>
      <c r="I197" s="37" t="s">
        <v>420</v>
      </c>
      <c r="J197" s="37" t="s">
        <v>224</v>
      </c>
      <c r="K197" s="37">
        <v>4900</v>
      </c>
    </row>
    <row r="198" spans="7:11">
      <c r="G198" s="37">
        <v>25</v>
      </c>
      <c r="H198" s="37">
        <v>197</v>
      </c>
      <c r="I198" s="37" t="s">
        <v>421</v>
      </c>
      <c r="J198" s="37" t="s">
        <v>224</v>
      </c>
      <c r="K198" s="37">
        <v>4925</v>
      </c>
    </row>
    <row r="199" spans="7:11">
      <c r="G199" s="37">
        <v>25</v>
      </c>
      <c r="H199" s="37">
        <v>198</v>
      </c>
      <c r="I199" s="37" t="s">
        <v>422</v>
      </c>
      <c r="J199" s="37" t="s">
        <v>224</v>
      </c>
      <c r="K199" s="37">
        <v>4950</v>
      </c>
    </row>
    <row r="200" spans="7:11">
      <c r="G200" s="37">
        <v>25</v>
      </c>
      <c r="H200" s="37">
        <v>199</v>
      </c>
      <c r="I200" s="37" t="s">
        <v>423</v>
      </c>
      <c r="J200" s="37" t="s">
        <v>224</v>
      </c>
      <c r="K200" s="37">
        <v>4975</v>
      </c>
    </row>
    <row r="201" spans="7:11">
      <c r="G201" s="37">
        <v>25</v>
      </c>
      <c r="H201" s="37">
        <v>200</v>
      </c>
      <c r="I201" s="37" t="s">
        <v>424</v>
      </c>
      <c r="J201" s="37" t="s">
        <v>224</v>
      </c>
      <c r="K201" s="37">
        <v>5000</v>
      </c>
    </row>
    <row r="202" spans="7:11">
      <c r="G202" s="37">
        <v>25</v>
      </c>
      <c r="H202" s="37">
        <v>201</v>
      </c>
      <c r="I202" s="37" t="s">
        <v>425</v>
      </c>
      <c r="J202" s="37" t="s">
        <v>224</v>
      </c>
      <c r="K202" s="37">
        <v>5025</v>
      </c>
    </row>
    <row r="203" spans="7:11">
      <c r="G203" s="37">
        <v>25</v>
      </c>
      <c r="H203" s="37">
        <v>202</v>
      </c>
      <c r="I203" s="37" t="s">
        <v>426</v>
      </c>
      <c r="J203" s="37" t="s">
        <v>224</v>
      </c>
      <c r="K203" s="37">
        <v>5050</v>
      </c>
    </row>
    <row r="204" spans="7:11">
      <c r="G204" s="37">
        <v>25</v>
      </c>
      <c r="H204" s="37">
        <v>203</v>
      </c>
      <c r="I204" s="37" t="s">
        <v>427</v>
      </c>
      <c r="J204" s="37" t="s">
        <v>224</v>
      </c>
      <c r="K204" s="37">
        <v>5075</v>
      </c>
    </row>
    <row r="205" spans="7:11">
      <c r="G205" s="37">
        <v>25</v>
      </c>
      <c r="H205" s="37">
        <v>204</v>
      </c>
      <c r="I205" s="37" t="s">
        <v>428</v>
      </c>
      <c r="J205" s="37" t="s">
        <v>224</v>
      </c>
      <c r="K205" s="37">
        <v>5100</v>
      </c>
    </row>
    <row r="206" spans="7:11">
      <c r="G206" s="37">
        <v>25</v>
      </c>
      <c r="H206" s="37">
        <v>205</v>
      </c>
      <c r="I206" s="37" t="s">
        <v>429</v>
      </c>
      <c r="J206" s="37" t="s">
        <v>224</v>
      </c>
      <c r="K206" s="37">
        <v>5125</v>
      </c>
    </row>
    <row r="207" spans="7:11">
      <c r="G207" s="37">
        <v>25</v>
      </c>
      <c r="H207" s="37">
        <v>206</v>
      </c>
      <c r="I207" s="37" t="s">
        <v>430</v>
      </c>
      <c r="J207" s="37" t="s">
        <v>224</v>
      </c>
      <c r="K207" s="37">
        <v>5150</v>
      </c>
    </row>
    <row r="208" spans="7:11">
      <c r="G208" s="37">
        <v>25</v>
      </c>
      <c r="H208" s="37">
        <v>207</v>
      </c>
      <c r="I208" s="37" t="s">
        <v>431</v>
      </c>
      <c r="J208" s="37" t="s">
        <v>224</v>
      </c>
      <c r="K208" s="37">
        <v>5175</v>
      </c>
    </row>
    <row r="209" spans="7:11">
      <c r="G209" s="37">
        <v>25</v>
      </c>
      <c r="H209" s="37">
        <v>208</v>
      </c>
      <c r="I209" s="37" t="s">
        <v>432</v>
      </c>
      <c r="J209" s="37" t="s">
        <v>224</v>
      </c>
      <c r="K209" s="37">
        <v>5200</v>
      </c>
    </row>
    <row r="210" spans="7:11">
      <c r="G210" s="37">
        <v>25</v>
      </c>
      <c r="H210" s="37">
        <v>209</v>
      </c>
      <c r="I210" s="37" t="s">
        <v>433</v>
      </c>
      <c r="J210" s="37" t="s">
        <v>224</v>
      </c>
      <c r="K210" s="37">
        <v>5225</v>
      </c>
    </row>
    <row r="211" spans="7:11">
      <c r="G211" s="37">
        <v>25</v>
      </c>
      <c r="H211" s="37">
        <v>210</v>
      </c>
      <c r="I211" s="37" t="s">
        <v>434</v>
      </c>
      <c r="J211" s="37" t="s">
        <v>224</v>
      </c>
      <c r="K211" s="37">
        <v>5250</v>
      </c>
    </row>
    <row r="212" spans="7:11">
      <c r="G212" s="37">
        <v>25</v>
      </c>
      <c r="H212" s="37">
        <v>211</v>
      </c>
      <c r="I212" s="37" t="s">
        <v>435</v>
      </c>
      <c r="J212" s="37" t="s">
        <v>224</v>
      </c>
      <c r="K212" s="37">
        <v>5275</v>
      </c>
    </row>
    <row r="213" spans="7:11">
      <c r="G213" s="37">
        <v>25</v>
      </c>
      <c r="H213" s="37">
        <v>212</v>
      </c>
      <c r="I213" s="37" t="s">
        <v>436</v>
      </c>
      <c r="J213" s="37" t="s">
        <v>224</v>
      </c>
      <c r="K213" s="37">
        <v>5300</v>
      </c>
    </row>
    <row r="214" spans="7:11">
      <c r="G214" s="37">
        <v>25</v>
      </c>
      <c r="H214" s="37">
        <v>213</v>
      </c>
      <c r="I214" s="37" t="s">
        <v>437</v>
      </c>
      <c r="J214" s="37" t="s">
        <v>224</v>
      </c>
      <c r="K214" s="37">
        <v>5325</v>
      </c>
    </row>
    <row r="215" spans="7:11">
      <c r="G215" s="37">
        <v>25</v>
      </c>
      <c r="H215" s="37">
        <v>214</v>
      </c>
      <c r="I215" s="37" t="s">
        <v>438</v>
      </c>
      <c r="J215" s="37" t="s">
        <v>224</v>
      </c>
      <c r="K215" s="37">
        <v>5350</v>
      </c>
    </row>
    <row r="216" spans="7:11">
      <c r="G216" s="37">
        <v>25</v>
      </c>
      <c r="H216" s="37">
        <v>215</v>
      </c>
      <c r="I216" s="37" t="s">
        <v>439</v>
      </c>
      <c r="J216" s="37" t="s">
        <v>224</v>
      </c>
      <c r="K216" s="37">
        <v>5375</v>
      </c>
    </row>
    <row r="217" spans="7:11">
      <c r="G217" s="37">
        <v>25</v>
      </c>
      <c r="H217" s="37">
        <v>216</v>
      </c>
      <c r="I217" s="37" t="s">
        <v>440</v>
      </c>
      <c r="J217" s="37" t="s">
        <v>224</v>
      </c>
      <c r="K217" s="37">
        <v>5400</v>
      </c>
    </row>
    <row r="218" spans="7:11">
      <c r="G218" s="37">
        <v>25</v>
      </c>
      <c r="H218" s="37">
        <v>217</v>
      </c>
      <c r="I218" s="37" t="s">
        <v>441</v>
      </c>
      <c r="J218" s="37" t="s">
        <v>224</v>
      </c>
      <c r="K218" s="37">
        <v>5425</v>
      </c>
    </row>
    <row r="219" spans="7:11">
      <c r="G219" s="37">
        <v>25</v>
      </c>
      <c r="H219" s="37">
        <v>218</v>
      </c>
      <c r="I219" s="37" t="s">
        <v>442</v>
      </c>
      <c r="J219" s="37" t="s">
        <v>224</v>
      </c>
      <c r="K219" s="37">
        <v>5450</v>
      </c>
    </row>
    <row r="220" spans="7:11">
      <c r="G220" s="37">
        <v>25</v>
      </c>
      <c r="H220" s="37">
        <v>219</v>
      </c>
      <c r="I220" s="37" t="s">
        <v>443</v>
      </c>
      <c r="J220" s="37" t="s">
        <v>224</v>
      </c>
      <c r="K220" s="37">
        <v>5475</v>
      </c>
    </row>
    <row r="221" spans="7:11">
      <c r="G221" s="37">
        <v>25</v>
      </c>
      <c r="H221" s="37">
        <v>220</v>
      </c>
      <c r="I221" s="37" t="s">
        <v>444</v>
      </c>
      <c r="J221" s="37" t="s">
        <v>224</v>
      </c>
      <c r="K221" s="37">
        <v>5500</v>
      </c>
    </row>
    <row r="222" spans="7:11">
      <c r="G222" s="37">
        <v>25</v>
      </c>
      <c r="H222" s="37">
        <v>221</v>
      </c>
      <c r="I222" s="37" t="s">
        <v>445</v>
      </c>
      <c r="J222" s="37" t="s">
        <v>224</v>
      </c>
      <c r="K222" s="37">
        <v>5525</v>
      </c>
    </row>
    <row r="223" spans="7:11">
      <c r="G223" s="37">
        <v>25</v>
      </c>
      <c r="H223" s="37">
        <v>222</v>
      </c>
      <c r="I223" s="37" t="s">
        <v>446</v>
      </c>
      <c r="J223" s="37" t="s">
        <v>224</v>
      </c>
      <c r="K223" s="37">
        <v>5550</v>
      </c>
    </row>
    <row r="224" spans="7:11">
      <c r="G224" s="37">
        <v>25</v>
      </c>
      <c r="H224" s="37">
        <v>223</v>
      </c>
      <c r="I224" s="37" t="s">
        <v>447</v>
      </c>
      <c r="J224" s="37" t="s">
        <v>224</v>
      </c>
      <c r="K224" s="37">
        <v>5575</v>
      </c>
    </row>
    <row r="225" spans="7:11">
      <c r="G225" s="37">
        <v>25</v>
      </c>
      <c r="H225" s="37">
        <v>224</v>
      </c>
      <c r="I225" s="37" t="s">
        <v>448</v>
      </c>
      <c r="J225" s="37" t="s">
        <v>224</v>
      </c>
      <c r="K225" s="37">
        <v>5600</v>
      </c>
    </row>
    <row r="226" spans="7:11">
      <c r="G226" s="37">
        <v>25</v>
      </c>
      <c r="H226" s="37">
        <v>225</v>
      </c>
      <c r="I226" s="37" t="s">
        <v>449</v>
      </c>
      <c r="J226" s="37" t="s">
        <v>224</v>
      </c>
      <c r="K226" s="37">
        <v>5625</v>
      </c>
    </row>
    <row r="227" spans="7:11">
      <c r="G227" s="37">
        <v>25</v>
      </c>
      <c r="H227" s="37">
        <v>226</v>
      </c>
      <c r="I227" s="37" t="s">
        <v>450</v>
      </c>
      <c r="J227" s="37" t="s">
        <v>224</v>
      </c>
      <c r="K227" s="37">
        <v>5650</v>
      </c>
    </row>
    <row r="228" spans="7:11">
      <c r="G228" s="37">
        <v>25</v>
      </c>
      <c r="H228" s="37">
        <v>227</v>
      </c>
      <c r="I228" s="37" t="s">
        <v>451</v>
      </c>
      <c r="J228" s="37" t="s">
        <v>224</v>
      </c>
      <c r="K228" s="37">
        <v>5675</v>
      </c>
    </row>
    <row r="229" spans="7:11">
      <c r="G229" s="37">
        <v>25</v>
      </c>
      <c r="H229" s="37">
        <v>228</v>
      </c>
      <c r="I229" s="37" t="s">
        <v>452</v>
      </c>
      <c r="J229" s="37" t="s">
        <v>224</v>
      </c>
      <c r="K229" s="37">
        <v>5700</v>
      </c>
    </row>
    <row r="230" spans="7:11">
      <c r="G230" s="37">
        <v>25</v>
      </c>
      <c r="H230" s="37">
        <v>229</v>
      </c>
      <c r="I230" s="37" t="s">
        <v>453</v>
      </c>
      <c r="J230" s="37" t="s">
        <v>224</v>
      </c>
      <c r="K230" s="37">
        <v>5725</v>
      </c>
    </row>
    <row r="231" spans="7:11">
      <c r="G231" s="37">
        <v>25</v>
      </c>
      <c r="H231" s="37">
        <v>230</v>
      </c>
      <c r="I231" s="37" t="s">
        <v>454</v>
      </c>
      <c r="J231" s="37" t="s">
        <v>224</v>
      </c>
      <c r="K231" s="37">
        <v>5750</v>
      </c>
    </row>
    <row r="232" spans="7:11">
      <c r="G232" s="37">
        <v>25</v>
      </c>
      <c r="H232" s="37">
        <v>231</v>
      </c>
      <c r="I232" s="37" t="s">
        <v>455</v>
      </c>
      <c r="J232" s="37" t="s">
        <v>224</v>
      </c>
      <c r="K232" s="37">
        <v>5775</v>
      </c>
    </row>
    <row r="233" spans="7:11">
      <c r="G233" s="37">
        <v>25</v>
      </c>
      <c r="H233" s="37">
        <v>232</v>
      </c>
      <c r="I233" s="37" t="s">
        <v>456</v>
      </c>
      <c r="J233" s="37" t="s">
        <v>224</v>
      </c>
      <c r="K233" s="37">
        <v>5800</v>
      </c>
    </row>
    <row r="234" spans="7:11">
      <c r="G234" s="37">
        <v>25</v>
      </c>
      <c r="H234" s="37">
        <v>233</v>
      </c>
      <c r="I234" s="37" t="s">
        <v>457</v>
      </c>
      <c r="J234" s="37" t="s">
        <v>224</v>
      </c>
      <c r="K234" s="37">
        <v>5825</v>
      </c>
    </row>
    <row r="235" spans="7:11">
      <c r="G235" s="37">
        <v>25</v>
      </c>
      <c r="H235" s="37">
        <v>234</v>
      </c>
      <c r="I235" s="37" t="s">
        <v>458</v>
      </c>
      <c r="J235" s="37" t="s">
        <v>224</v>
      </c>
      <c r="K235" s="37">
        <v>5850</v>
      </c>
    </row>
    <row r="236" spans="7:11">
      <c r="G236" s="37">
        <v>25</v>
      </c>
      <c r="H236" s="37">
        <v>235</v>
      </c>
      <c r="I236" s="37" t="s">
        <v>459</v>
      </c>
      <c r="J236" s="37" t="s">
        <v>224</v>
      </c>
      <c r="K236" s="37">
        <v>5875</v>
      </c>
    </row>
    <row r="237" spans="7:11">
      <c r="G237" s="37">
        <v>25</v>
      </c>
      <c r="H237" s="37">
        <v>236</v>
      </c>
      <c r="I237" s="37" t="s">
        <v>460</v>
      </c>
      <c r="J237" s="37" t="s">
        <v>224</v>
      </c>
      <c r="K237" s="37">
        <v>5900</v>
      </c>
    </row>
    <row r="238" spans="7:11">
      <c r="G238" s="37">
        <v>25</v>
      </c>
      <c r="H238" s="37">
        <v>237</v>
      </c>
      <c r="I238" s="37" t="s">
        <v>461</v>
      </c>
      <c r="J238" s="37" t="s">
        <v>224</v>
      </c>
      <c r="K238" s="37">
        <v>5925</v>
      </c>
    </row>
    <row r="239" spans="7:11">
      <c r="G239" s="37">
        <v>25</v>
      </c>
      <c r="H239" s="37">
        <v>238</v>
      </c>
      <c r="I239" s="37" t="s">
        <v>462</v>
      </c>
      <c r="J239" s="37" t="s">
        <v>224</v>
      </c>
      <c r="K239" s="37">
        <v>5950</v>
      </c>
    </row>
    <row r="240" spans="7:11">
      <c r="G240" s="37">
        <v>25</v>
      </c>
      <c r="H240" s="37">
        <v>239</v>
      </c>
      <c r="I240" s="37" t="s">
        <v>463</v>
      </c>
      <c r="J240" s="37" t="s">
        <v>224</v>
      </c>
      <c r="K240" s="37">
        <v>5975</v>
      </c>
    </row>
    <row r="241" spans="7:11">
      <c r="G241" s="37">
        <v>25</v>
      </c>
      <c r="H241" s="37">
        <v>240</v>
      </c>
      <c r="I241" s="37" t="s">
        <v>464</v>
      </c>
      <c r="J241" s="37" t="s">
        <v>224</v>
      </c>
      <c r="K241" s="37">
        <v>6000</v>
      </c>
    </row>
    <row r="242" spans="7:11">
      <c r="G242" s="37">
        <v>25</v>
      </c>
      <c r="H242" s="37">
        <v>241</v>
      </c>
      <c r="I242" s="37" t="s">
        <v>465</v>
      </c>
      <c r="J242" s="37" t="s">
        <v>224</v>
      </c>
      <c r="K242" s="37">
        <v>6025</v>
      </c>
    </row>
    <row r="243" spans="7:11">
      <c r="G243" s="37">
        <v>25</v>
      </c>
      <c r="H243" s="37">
        <v>242</v>
      </c>
      <c r="I243" s="37" t="s">
        <v>466</v>
      </c>
      <c r="J243" s="37" t="s">
        <v>224</v>
      </c>
      <c r="K243" s="37">
        <v>6050</v>
      </c>
    </row>
    <row r="244" spans="7:11">
      <c r="G244" s="37">
        <v>25</v>
      </c>
      <c r="H244" s="37">
        <v>243</v>
      </c>
      <c r="I244" s="37" t="s">
        <v>467</v>
      </c>
      <c r="J244" s="37" t="s">
        <v>224</v>
      </c>
      <c r="K244" s="37">
        <v>6075</v>
      </c>
    </row>
    <row r="245" spans="7:11">
      <c r="G245" s="37">
        <v>25</v>
      </c>
      <c r="H245" s="37">
        <v>244</v>
      </c>
      <c r="I245" s="37" t="s">
        <v>468</v>
      </c>
      <c r="J245" s="37" t="s">
        <v>224</v>
      </c>
      <c r="K245" s="37">
        <v>6100</v>
      </c>
    </row>
    <row r="246" spans="7:11">
      <c r="G246" s="37">
        <v>25</v>
      </c>
      <c r="H246" s="37">
        <v>245</v>
      </c>
      <c r="I246" s="37" t="s">
        <v>469</v>
      </c>
      <c r="J246" s="37" t="s">
        <v>224</v>
      </c>
      <c r="K246" s="37">
        <v>6125</v>
      </c>
    </row>
    <row r="247" spans="7:11">
      <c r="G247" s="37">
        <v>25</v>
      </c>
      <c r="H247" s="37">
        <v>246</v>
      </c>
      <c r="I247" s="37" t="s">
        <v>470</v>
      </c>
      <c r="J247" s="37" t="s">
        <v>224</v>
      </c>
      <c r="K247" s="37">
        <v>6150</v>
      </c>
    </row>
    <row r="248" spans="7:11">
      <c r="G248" s="37">
        <v>25</v>
      </c>
      <c r="H248" s="37">
        <v>247</v>
      </c>
      <c r="I248" s="37" t="s">
        <v>471</v>
      </c>
      <c r="J248" s="37" t="s">
        <v>224</v>
      </c>
      <c r="K248" s="37">
        <v>6175</v>
      </c>
    </row>
    <row r="249" spans="7:11">
      <c r="G249" s="37">
        <v>25</v>
      </c>
      <c r="H249" s="37">
        <v>248</v>
      </c>
      <c r="I249" s="37" t="s">
        <v>472</v>
      </c>
      <c r="J249" s="37" t="s">
        <v>224</v>
      </c>
      <c r="K249" s="37">
        <v>6200</v>
      </c>
    </row>
    <row r="250" spans="7:11">
      <c r="G250" s="37">
        <v>25</v>
      </c>
      <c r="H250" s="37">
        <v>249</v>
      </c>
      <c r="I250" s="37" t="s">
        <v>473</v>
      </c>
      <c r="J250" s="37" t="s">
        <v>224</v>
      </c>
      <c r="K250" s="37">
        <v>6225</v>
      </c>
    </row>
    <row r="251" spans="7:11">
      <c r="G251" s="37">
        <v>25</v>
      </c>
      <c r="H251" s="37">
        <v>250</v>
      </c>
      <c r="I251" s="37" t="s">
        <v>474</v>
      </c>
      <c r="J251" s="37" t="s">
        <v>224</v>
      </c>
      <c r="K251" s="37">
        <v>6250</v>
      </c>
    </row>
    <row r="252" spans="7:11">
      <c r="G252" s="37">
        <v>25</v>
      </c>
      <c r="H252" s="37">
        <v>251</v>
      </c>
      <c r="I252" s="37" t="s">
        <v>475</v>
      </c>
      <c r="J252" s="37" t="s">
        <v>224</v>
      </c>
      <c r="K252" s="37">
        <v>6275</v>
      </c>
    </row>
    <row r="253" spans="7:11">
      <c r="G253" s="37">
        <v>25</v>
      </c>
      <c r="H253" s="37">
        <v>252</v>
      </c>
      <c r="I253" s="37" t="s">
        <v>476</v>
      </c>
      <c r="J253" s="37" t="s">
        <v>224</v>
      </c>
      <c r="K253" s="37">
        <v>6300</v>
      </c>
    </row>
    <row r="254" spans="7:11">
      <c r="G254" s="37">
        <v>25</v>
      </c>
      <c r="H254" s="37">
        <v>253</v>
      </c>
      <c r="I254" s="37" t="s">
        <v>477</v>
      </c>
      <c r="J254" s="37" t="s">
        <v>224</v>
      </c>
      <c r="K254" s="37">
        <v>6325</v>
      </c>
    </row>
    <row r="255" spans="7:11">
      <c r="G255" s="37">
        <v>25</v>
      </c>
      <c r="H255" s="37">
        <v>254</v>
      </c>
      <c r="I255" s="37" t="s">
        <v>478</v>
      </c>
      <c r="J255" s="37" t="s">
        <v>224</v>
      </c>
      <c r="K255" s="37">
        <v>6350</v>
      </c>
    </row>
    <row r="256" spans="7:11">
      <c r="G256" s="37">
        <v>25</v>
      </c>
      <c r="H256" s="37">
        <v>255</v>
      </c>
      <c r="I256" s="37" t="s">
        <v>479</v>
      </c>
      <c r="J256" s="37" t="s">
        <v>224</v>
      </c>
      <c r="K256" s="37">
        <v>6375</v>
      </c>
    </row>
    <row r="257" spans="7:11">
      <c r="G257" s="37">
        <v>25</v>
      </c>
      <c r="H257" s="37">
        <v>256</v>
      </c>
      <c r="I257" s="37" t="s">
        <v>480</v>
      </c>
      <c r="J257" s="37" t="s">
        <v>224</v>
      </c>
      <c r="K257" s="37">
        <v>6400</v>
      </c>
    </row>
    <row r="258" spans="7:11">
      <c r="G258" s="37">
        <v>25</v>
      </c>
      <c r="H258" s="37">
        <v>257</v>
      </c>
      <c r="I258" s="37" t="s">
        <v>481</v>
      </c>
      <c r="J258" s="37" t="s">
        <v>224</v>
      </c>
      <c r="K258" s="37">
        <v>6425</v>
      </c>
    </row>
    <row r="259" spans="7:11">
      <c r="G259" s="37">
        <v>25</v>
      </c>
      <c r="H259" s="37">
        <v>258</v>
      </c>
      <c r="I259" s="37" t="s">
        <v>482</v>
      </c>
      <c r="J259" s="37" t="s">
        <v>224</v>
      </c>
      <c r="K259" s="37">
        <v>6450</v>
      </c>
    </row>
    <row r="260" spans="7:11">
      <c r="G260" s="37">
        <v>25</v>
      </c>
      <c r="H260" s="37">
        <v>259</v>
      </c>
      <c r="I260" s="37" t="s">
        <v>483</v>
      </c>
      <c r="J260" s="37" t="s">
        <v>224</v>
      </c>
      <c r="K260" s="37">
        <v>6475</v>
      </c>
    </row>
    <row r="261" spans="7:11">
      <c r="G261" s="37">
        <v>25</v>
      </c>
      <c r="H261" s="37">
        <v>260</v>
      </c>
      <c r="I261" s="37" t="s">
        <v>484</v>
      </c>
      <c r="J261" s="37" t="s">
        <v>224</v>
      </c>
      <c r="K261" s="37">
        <v>6500</v>
      </c>
    </row>
    <row r="262" spans="7:11">
      <c r="G262" s="37">
        <v>25</v>
      </c>
      <c r="H262" s="37">
        <v>261</v>
      </c>
      <c r="I262" s="37" t="s">
        <v>485</v>
      </c>
      <c r="J262" s="37" t="s">
        <v>224</v>
      </c>
      <c r="K262" s="37">
        <v>6525</v>
      </c>
    </row>
    <row r="263" spans="7:11">
      <c r="G263" s="37">
        <v>25</v>
      </c>
      <c r="H263" s="37">
        <v>262</v>
      </c>
      <c r="I263" s="37" t="s">
        <v>486</v>
      </c>
      <c r="J263" s="37" t="s">
        <v>224</v>
      </c>
      <c r="K263" s="37">
        <v>6550</v>
      </c>
    </row>
    <row r="264" spans="7:11">
      <c r="G264" s="37">
        <v>25</v>
      </c>
      <c r="H264" s="37">
        <v>263</v>
      </c>
      <c r="I264" s="37" t="s">
        <v>487</v>
      </c>
      <c r="J264" s="37" t="s">
        <v>224</v>
      </c>
      <c r="K264" s="37">
        <v>6575</v>
      </c>
    </row>
    <row r="265" spans="7:11">
      <c r="G265" s="37">
        <v>25</v>
      </c>
      <c r="H265" s="37">
        <v>264</v>
      </c>
      <c r="I265" s="37" t="s">
        <v>488</v>
      </c>
      <c r="J265" s="37" t="s">
        <v>224</v>
      </c>
      <c r="K265" s="37">
        <v>6600</v>
      </c>
    </row>
    <row r="266" spans="7:11">
      <c r="G266" s="37">
        <v>25</v>
      </c>
      <c r="H266" s="37">
        <v>265</v>
      </c>
      <c r="I266" s="37" t="s">
        <v>489</v>
      </c>
      <c r="J266" s="37" t="s">
        <v>224</v>
      </c>
      <c r="K266" s="37">
        <v>6625</v>
      </c>
    </row>
    <row r="267" spans="7:11">
      <c r="G267" s="37">
        <v>25</v>
      </c>
      <c r="H267" s="37">
        <v>266</v>
      </c>
      <c r="I267" s="37" t="s">
        <v>490</v>
      </c>
      <c r="J267" s="37" t="s">
        <v>224</v>
      </c>
      <c r="K267" s="37">
        <v>6650</v>
      </c>
    </row>
    <row r="268" spans="7:11">
      <c r="G268" s="37">
        <v>25</v>
      </c>
      <c r="H268" s="37">
        <v>267</v>
      </c>
      <c r="I268" s="37" t="s">
        <v>491</v>
      </c>
      <c r="J268" s="37" t="s">
        <v>224</v>
      </c>
      <c r="K268" s="37">
        <v>6675</v>
      </c>
    </row>
    <row r="269" spans="7:11">
      <c r="G269" s="37">
        <v>25</v>
      </c>
      <c r="H269" s="37">
        <v>268</v>
      </c>
      <c r="I269" s="37" t="s">
        <v>492</v>
      </c>
      <c r="J269" s="37" t="s">
        <v>224</v>
      </c>
      <c r="K269" s="37">
        <v>6700</v>
      </c>
    </row>
    <row r="270" spans="7:11">
      <c r="G270" s="37">
        <v>25</v>
      </c>
      <c r="H270" s="37">
        <v>269</v>
      </c>
      <c r="I270" s="37" t="s">
        <v>493</v>
      </c>
      <c r="J270" s="37" t="s">
        <v>224</v>
      </c>
      <c r="K270" s="37">
        <v>6725</v>
      </c>
    </row>
    <row r="271" spans="7:11">
      <c r="G271" s="37">
        <v>25</v>
      </c>
      <c r="H271" s="37">
        <v>270</v>
      </c>
      <c r="I271" s="37" t="s">
        <v>494</v>
      </c>
      <c r="J271" s="37" t="s">
        <v>224</v>
      </c>
      <c r="K271" s="37">
        <v>6750</v>
      </c>
    </row>
    <row r="272" spans="7:11">
      <c r="G272" s="37">
        <v>25</v>
      </c>
      <c r="H272" s="37">
        <v>271</v>
      </c>
      <c r="I272" s="37" t="s">
        <v>495</v>
      </c>
      <c r="J272" s="37" t="s">
        <v>224</v>
      </c>
      <c r="K272" s="37">
        <v>6775</v>
      </c>
    </row>
    <row r="273" spans="7:11">
      <c r="G273" s="37">
        <v>25</v>
      </c>
      <c r="H273" s="37">
        <v>272</v>
      </c>
      <c r="I273" s="37" t="s">
        <v>496</v>
      </c>
      <c r="J273" s="37" t="s">
        <v>224</v>
      </c>
      <c r="K273" s="37">
        <v>6800</v>
      </c>
    </row>
    <row r="274" spans="7:11">
      <c r="G274" s="37">
        <v>25</v>
      </c>
      <c r="H274" s="37">
        <v>273</v>
      </c>
      <c r="I274" s="37" t="s">
        <v>497</v>
      </c>
      <c r="J274" s="37" t="s">
        <v>224</v>
      </c>
      <c r="K274" s="37">
        <v>6825</v>
      </c>
    </row>
    <row r="275" spans="7:11">
      <c r="G275" s="37">
        <v>25</v>
      </c>
      <c r="H275" s="37">
        <v>274</v>
      </c>
      <c r="I275" s="37" t="s">
        <v>498</v>
      </c>
      <c r="J275" s="37" t="s">
        <v>224</v>
      </c>
      <c r="K275" s="37">
        <v>6850</v>
      </c>
    </row>
    <row r="276" spans="7:11">
      <c r="G276" s="37">
        <v>25</v>
      </c>
      <c r="H276" s="37">
        <v>275</v>
      </c>
      <c r="I276" s="37" t="s">
        <v>499</v>
      </c>
      <c r="J276" s="37" t="s">
        <v>224</v>
      </c>
      <c r="K276" s="37">
        <v>6875</v>
      </c>
    </row>
    <row r="277" spans="7:11">
      <c r="G277" s="37">
        <v>25</v>
      </c>
      <c r="H277" s="37">
        <v>276</v>
      </c>
      <c r="I277" s="37" t="s">
        <v>500</v>
      </c>
      <c r="J277" s="37" t="s">
        <v>224</v>
      </c>
      <c r="K277" s="37">
        <v>6900</v>
      </c>
    </row>
    <row r="278" spans="7:11">
      <c r="G278" s="37">
        <v>25</v>
      </c>
      <c r="H278" s="37">
        <v>277</v>
      </c>
      <c r="I278" s="37" t="s">
        <v>501</v>
      </c>
      <c r="J278" s="37" t="s">
        <v>224</v>
      </c>
      <c r="K278" s="37">
        <v>6925</v>
      </c>
    </row>
    <row r="279" spans="7:11">
      <c r="G279" s="37">
        <v>25</v>
      </c>
      <c r="H279" s="37">
        <v>278</v>
      </c>
      <c r="I279" s="37" t="s">
        <v>502</v>
      </c>
      <c r="J279" s="37" t="s">
        <v>224</v>
      </c>
      <c r="K279" s="37">
        <v>6950</v>
      </c>
    </row>
    <row r="280" spans="7:11">
      <c r="G280" s="37">
        <v>25</v>
      </c>
      <c r="H280" s="37">
        <v>279</v>
      </c>
      <c r="I280" s="37" t="s">
        <v>503</v>
      </c>
      <c r="J280" s="37" t="s">
        <v>224</v>
      </c>
      <c r="K280" s="37">
        <v>6975</v>
      </c>
    </row>
    <row r="281" spans="7:11">
      <c r="G281" s="37">
        <v>25</v>
      </c>
      <c r="H281" s="37">
        <v>280</v>
      </c>
      <c r="I281" s="37" t="s">
        <v>504</v>
      </c>
      <c r="J281" s="37" t="s">
        <v>224</v>
      </c>
      <c r="K281" s="37">
        <v>7000</v>
      </c>
    </row>
    <row r="282" spans="7:11">
      <c r="G282" s="37">
        <v>25</v>
      </c>
      <c r="H282" s="37">
        <v>281</v>
      </c>
      <c r="I282" s="37" t="s">
        <v>505</v>
      </c>
      <c r="J282" s="37" t="s">
        <v>224</v>
      </c>
      <c r="K282" s="37">
        <v>7025</v>
      </c>
    </row>
    <row r="283" spans="7:11">
      <c r="G283" s="37">
        <v>25</v>
      </c>
      <c r="H283" s="37">
        <v>282</v>
      </c>
      <c r="I283" s="37" t="s">
        <v>506</v>
      </c>
      <c r="J283" s="37" t="s">
        <v>224</v>
      </c>
      <c r="K283" s="37">
        <v>7050</v>
      </c>
    </row>
    <row r="284" spans="7:11">
      <c r="G284" s="37">
        <v>25</v>
      </c>
      <c r="H284" s="37">
        <v>283</v>
      </c>
      <c r="I284" s="37" t="s">
        <v>507</v>
      </c>
      <c r="J284" s="37" t="s">
        <v>224</v>
      </c>
      <c r="K284" s="37">
        <v>7075</v>
      </c>
    </row>
    <row r="285" spans="7:11">
      <c r="G285" s="37">
        <v>25</v>
      </c>
      <c r="H285" s="37">
        <v>284</v>
      </c>
      <c r="I285" s="37" t="s">
        <v>508</v>
      </c>
      <c r="J285" s="37" t="s">
        <v>224</v>
      </c>
      <c r="K285" s="37">
        <v>7100</v>
      </c>
    </row>
    <row r="286" spans="7:11">
      <c r="G286" s="37">
        <v>25</v>
      </c>
      <c r="H286" s="37">
        <v>285</v>
      </c>
      <c r="I286" s="37" t="s">
        <v>509</v>
      </c>
      <c r="J286" s="37" t="s">
        <v>224</v>
      </c>
      <c r="K286" s="37">
        <v>7125</v>
      </c>
    </row>
    <row r="287" spans="7:11">
      <c r="G287" s="37">
        <v>25</v>
      </c>
      <c r="H287" s="37">
        <v>286</v>
      </c>
      <c r="I287" s="37" t="s">
        <v>510</v>
      </c>
      <c r="J287" s="37" t="s">
        <v>224</v>
      </c>
      <c r="K287" s="37">
        <v>7150</v>
      </c>
    </row>
    <row r="288" spans="7:11">
      <c r="G288" s="37">
        <v>25</v>
      </c>
      <c r="H288" s="37">
        <v>287</v>
      </c>
      <c r="I288" s="37" t="s">
        <v>511</v>
      </c>
      <c r="J288" s="37" t="s">
        <v>224</v>
      </c>
      <c r="K288" s="37">
        <v>7175</v>
      </c>
    </row>
    <row r="289" spans="7:11">
      <c r="G289" s="37">
        <v>25</v>
      </c>
      <c r="H289" s="37">
        <v>288</v>
      </c>
      <c r="I289" s="37" t="s">
        <v>512</v>
      </c>
      <c r="J289" s="37" t="s">
        <v>224</v>
      </c>
      <c r="K289" s="37">
        <v>7200</v>
      </c>
    </row>
    <row r="290" spans="7:11">
      <c r="G290" s="37">
        <v>25</v>
      </c>
      <c r="H290" s="37">
        <v>289</v>
      </c>
      <c r="I290" s="37" t="s">
        <v>513</v>
      </c>
      <c r="J290" s="37" t="s">
        <v>224</v>
      </c>
      <c r="K290" s="37">
        <v>7225</v>
      </c>
    </row>
    <row r="291" spans="7:11">
      <c r="G291" s="37">
        <v>25</v>
      </c>
      <c r="H291" s="37">
        <v>290</v>
      </c>
      <c r="I291" s="37" t="s">
        <v>514</v>
      </c>
      <c r="J291" s="37" t="s">
        <v>224</v>
      </c>
      <c r="K291" s="37">
        <v>7250</v>
      </c>
    </row>
    <row r="292" spans="7:11">
      <c r="G292" s="37">
        <v>25</v>
      </c>
      <c r="H292" s="37">
        <v>291</v>
      </c>
      <c r="I292" s="37" t="s">
        <v>515</v>
      </c>
      <c r="J292" s="37" t="s">
        <v>224</v>
      </c>
      <c r="K292" s="37">
        <v>7275</v>
      </c>
    </row>
    <row r="293" spans="7:11">
      <c r="G293" s="37">
        <v>25</v>
      </c>
      <c r="H293" s="37">
        <v>292</v>
      </c>
      <c r="I293" s="37" t="s">
        <v>516</v>
      </c>
      <c r="J293" s="37" t="s">
        <v>224</v>
      </c>
      <c r="K293" s="37">
        <v>7300</v>
      </c>
    </row>
    <row r="294" spans="7:11">
      <c r="G294" s="37">
        <v>25</v>
      </c>
      <c r="H294" s="37">
        <v>293</v>
      </c>
      <c r="I294" s="37" t="s">
        <v>517</v>
      </c>
      <c r="J294" s="37" t="s">
        <v>224</v>
      </c>
      <c r="K294" s="37">
        <v>7325</v>
      </c>
    </row>
    <row r="295" spans="7:11">
      <c r="G295" s="37">
        <v>25</v>
      </c>
      <c r="H295" s="37">
        <v>294</v>
      </c>
      <c r="I295" s="37" t="s">
        <v>518</v>
      </c>
      <c r="J295" s="37" t="s">
        <v>224</v>
      </c>
      <c r="K295" s="37">
        <v>7350</v>
      </c>
    </row>
    <row r="296" spans="7:11">
      <c r="G296" s="37">
        <v>25</v>
      </c>
      <c r="H296" s="37">
        <v>295</v>
      </c>
      <c r="I296" s="37" t="s">
        <v>519</v>
      </c>
      <c r="J296" s="37" t="s">
        <v>224</v>
      </c>
      <c r="K296" s="37">
        <v>7375</v>
      </c>
    </row>
    <row r="297" spans="7:11">
      <c r="G297" s="37">
        <v>25</v>
      </c>
      <c r="H297" s="37">
        <v>296</v>
      </c>
      <c r="I297" s="37" t="s">
        <v>520</v>
      </c>
      <c r="J297" s="37" t="s">
        <v>224</v>
      </c>
      <c r="K297" s="37">
        <v>7400</v>
      </c>
    </row>
    <row r="298" spans="7:11">
      <c r="G298" s="37">
        <v>25</v>
      </c>
      <c r="H298" s="37">
        <v>297</v>
      </c>
      <c r="I298" s="37" t="s">
        <v>521</v>
      </c>
      <c r="J298" s="37" t="s">
        <v>224</v>
      </c>
      <c r="K298" s="37">
        <v>7425</v>
      </c>
    </row>
    <row r="299" spans="7:11">
      <c r="G299" s="37">
        <v>25</v>
      </c>
      <c r="H299" s="37">
        <v>298</v>
      </c>
      <c r="I299" s="37" t="s">
        <v>522</v>
      </c>
      <c r="J299" s="37" t="s">
        <v>224</v>
      </c>
      <c r="K299" s="37">
        <v>7450</v>
      </c>
    </row>
    <row r="300" spans="7:11">
      <c r="G300" s="37">
        <v>25</v>
      </c>
      <c r="H300" s="37">
        <v>299</v>
      </c>
      <c r="I300" s="37" t="s">
        <v>523</v>
      </c>
      <c r="J300" s="37" t="s">
        <v>224</v>
      </c>
      <c r="K300" s="37">
        <v>7475</v>
      </c>
    </row>
    <row r="301" spans="7:11">
      <c r="G301" s="37">
        <v>25</v>
      </c>
      <c r="H301" s="37">
        <v>300</v>
      </c>
      <c r="I301" s="37" t="s">
        <v>524</v>
      </c>
      <c r="J301" s="37" t="s">
        <v>224</v>
      </c>
      <c r="K301" s="37">
        <v>7500</v>
      </c>
    </row>
    <row r="302" spans="7:11">
      <c r="G302" s="37">
        <v>25</v>
      </c>
      <c r="H302" s="37">
        <v>301</v>
      </c>
      <c r="I302" s="37" t="s">
        <v>525</v>
      </c>
      <c r="J302" s="37" t="s">
        <v>224</v>
      </c>
      <c r="K302" s="37">
        <v>7525</v>
      </c>
    </row>
    <row r="303" spans="7:11">
      <c r="G303" s="37">
        <v>25</v>
      </c>
      <c r="H303" s="37">
        <v>302</v>
      </c>
      <c r="I303" s="37" t="s">
        <v>526</v>
      </c>
      <c r="J303" s="37" t="s">
        <v>224</v>
      </c>
      <c r="K303" s="37">
        <v>7550</v>
      </c>
    </row>
    <row r="304" spans="7:11">
      <c r="G304" s="37">
        <v>25</v>
      </c>
      <c r="H304" s="37">
        <v>303</v>
      </c>
      <c r="I304" s="37" t="s">
        <v>527</v>
      </c>
      <c r="J304" s="37" t="s">
        <v>224</v>
      </c>
      <c r="K304" s="37">
        <v>7575</v>
      </c>
    </row>
    <row r="305" spans="7:11">
      <c r="G305" s="37">
        <v>25</v>
      </c>
      <c r="H305" s="37">
        <v>304</v>
      </c>
      <c r="I305" s="37" t="s">
        <v>528</v>
      </c>
      <c r="J305" s="37" t="s">
        <v>224</v>
      </c>
      <c r="K305" s="37">
        <v>7600</v>
      </c>
    </row>
    <row r="306" spans="7:11">
      <c r="G306" s="37">
        <v>25</v>
      </c>
      <c r="H306" s="37">
        <v>305</v>
      </c>
      <c r="I306" s="37" t="s">
        <v>529</v>
      </c>
      <c r="J306" s="37" t="s">
        <v>224</v>
      </c>
      <c r="K306" s="37">
        <v>7625</v>
      </c>
    </row>
    <row r="307" spans="7:11">
      <c r="G307" s="37">
        <v>25</v>
      </c>
      <c r="H307" s="37">
        <v>306</v>
      </c>
      <c r="I307" s="37" t="s">
        <v>530</v>
      </c>
      <c r="J307" s="37" t="s">
        <v>224</v>
      </c>
      <c r="K307" s="37">
        <v>7650</v>
      </c>
    </row>
    <row r="308" spans="7:11">
      <c r="G308" s="37">
        <v>25</v>
      </c>
      <c r="H308" s="37">
        <v>307</v>
      </c>
      <c r="I308" s="37" t="s">
        <v>531</v>
      </c>
      <c r="J308" s="37" t="s">
        <v>224</v>
      </c>
      <c r="K308" s="37">
        <v>7675</v>
      </c>
    </row>
    <row r="309" spans="7:11">
      <c r="G309" s="37">
        <v>25</v>
      </c>
      <c r="H309" s="37">
        <v>308</v>
      </c>
      <c r="I309" s="37" t="s">
        <v>532</v>
      </c>
      <c r="J309" s="37" t="s">
        <v>224</v>
      </c>
      <c r="K309" s="37">
        <v>7700</v>
      </c>
    </row>
    <row r="310" spans="7:11">
      <c r="G310" s="37">
        <v>25</v>
      </c>
      <c r="H310" s="37">
        <v>309</v>
      </c>
      <c r="I310" s="37" t="s">
        <v>533</v>
      </c>
      <c r="J310" s="37" t="s">
        <v>224</v>
      </c>
      <c r="K310" s="37">
        <v>7725</v>
      </c>
    </row>
    <row r="311" spans="7:11">
      <c r="G311" s="37">
        <v>25</v>
      </c>
      <c r="H311" s="37">
        <v>310</v>
      </c>
      <c r="I311" s="37" t="s">
        <v>534</v>
      </c>
      <c r="J311" s="37" t="s">
        <v>224</v>
      </c>
      <c r="K311" s="37">
        <v>7750</v>
      </c>
    </row>
    <row r="312" spans="7:11">
      <c r="G312" s="37">
        <v>25</v>
      </c>
      <c r="H312" s="37">
        <v>311</v>
      </c>
      <c r="I312" s="37" t="s">
        <v>535</v>
      </c>
      <c r="J312" s="37" t="s">
        <v>224</v>
      </c>
      <c r="K312" s="37">
        <v>7775</v>
      </c>
    </row>
    <row r="313" spans="7:11">
      <c r="G313" s="37">
        <v>25</v>
      </c>
      <c r="H313" s="37">
        <v>312</v>
      </c>
      <c r="I313" s="37" t="s">
        <v>536</v>
      </c>
      <c r="J313" s="37" t="s">
        <v>224</v>
      </c>
      <c r="K313" s="37">
        <v>7800</v>
      </c>
    </row>
    <row r="314" spans="7:11">
      <c r="G314" s="37">
        <v>25</v>
      </c>
      <c r="H314" s="37">
        <v>313</v>
      </c>
      <c r="I314" s="37" t="s">
        <v>537</v>
      </c>
      <c r="J314" s="37" t="s">
        <v>224</v>
      </c>
      <c r="K314" s="37">
        <v>7825</v>
      </c>
    </row>
    <row r="315" spans="7:11">
      <c r="G315" s="37">
        <v>25</v>
      </c>
      <c r="H315" s="37">
        <v>314</v>
      </c>
      <c r="I315" s="37" t="s">
        <v>538</v>
      </c>
      <c r="J315" s="37" t="s">
        <v>224</v>
      </c>
      <c r="K315" s="37">
        <v>7850</v>
      </c>
    </row>
    <row r="316" spans="7:11">
      <c r="G316" s="37">
        <v>25</v>
      </c>
      <c r="H316" s="37">
        <v>315</v>
      </c>
      <c r="I316" s="37" t="s">
        <v>539</v>
      </c>
      <c r="J316" s="37" t="s">
        <v>224</v>
      </c>
      <c r="K316" s="37">
        <v>7875</v>
      </c>
    </row>
    <row r="317" spans="7:11">
      <c r="G317" s="37">
        <v>25</v>
      </c>
      <c r="H317" s="37">
        <v>316</v>
      </c>
      <c r="I317" s="37" t="s">
        <v>540</v>
      </c>
      <c r="J317" s="37" t="s">
        <v>224</v>
      </c>
      <c r="K317" s="37">
        <v>7900</v>
      </c>
    </row>
    <row r="318" spans="7:11">
      <c r="G318" s="37">
        <v>25</v>
      </c>
      <c r="H318" s="37">
        <v>317</v>
      </c>
      <c r="I318" s="37" t="s">
        <v>541</v>
      </c>
      <c r="J318" s="37" t="s">
        <v>224</v>
      </c>
      <c r="K318" s="37">
        <v>7925</v>
      </c>
    </row>
    <row r="319" spans="7:11">
      <c r="G319" s="37">
        <v>25</v>
      </c>
      <c r="H319" s="37">
        <v>318</v>
      </c>
      <c r="I319" s="37" t="s">
        <v>542</v>
      </c>
      <c r="J319" s="37" t="s">
        <v>224</v>
      </c>
      <c r="K319" s="37">
        <v>7950</v>
      </c>
    </row>
    <row r="320" spans="7:11">
      <c r="G320" s="37">
        <v>25</v>
      </c>
      <c r="H320" s="37">
        <v>319</v>
      </c>
      <c r="I320" s="37" t="s">
        <v>543</v>
      </c>
      <c r="J320" s="37" t="s">
        <v>224</v>
      </c>
      <c r="K320" s="37">
        <v>7975</v>
      </c>
    </row>
    <row r="321" spans="7:11">
      <c r="G321" s="37">
        <v>25</v>
      </c>
      <c r="H321" s="37">
        <v>320</v>
      </c>
      <c r="I321" s="37" t="s">
        <v>544</v>
      </c>
      <c r="J321" s="37" t="s">
        <v>224</v>
      </c>
      <c r="K321" s="37">
        <v>8000</v>
      </c>
    </row>
    <row r="322" spans="7:11">
      <c r="G322" s="37">
        <v>25</v>
      </c>
      <c r="H322" s="37">
        <v>321</v>
      </c>
      <c r="I322" s="37" t="s">
        <v>545</v>
      </c>
      <c r="J322" s="37" t="s">
        <v>224</v>
      </c>
      <c r="K322" s="37">
        <v>8025</v>
      </c>
    </row>
    <row r="323" spans="7:11">
      <c r="G323" s="37">
        <v>25</v>
      </c>
      <c r="H323" s="37">
        <v>322</v>
      </c>
      <c r="I323" s="37" t="s">
        <v>546</v>
      </c>
      <c r="J323" s="37" t="s">
        <v>224</v>
      </c>
      <c r="K323" s="37">
        <v>8050</v>
      </c>
    </row>
    <row r="324" spans="7:11">
      <c r="G324" s="37">
        <v>25</v>
      </c>
      <c r="H324" s="37">
        <v>323</v>
      </c>
      <c r="I324" s="37" t="s">
        <v>547</v>
      </c>
      <c r="J324" s="37" t="s">
        <v>224</v>
      </c>
      <c r="K324" s="37">
        <v>8075</v>
      </c>
    </row>
    <row r="325" spans="7:11">
      <c r="G325" s="37">
        <v>25</v>
      </c>
      <c r="H325" s="37">
        <v>324</v>
      </c>
      <c r="I325" s="37" t="s">
        <v>548</v>
      </c>
      <c r="J325" s="37" t="s">
        <v>224</v>
      </c>
      <c r="K325" s="37">
        <v>8100</v>
      </c>
    </row>
    <row r="326" spans="7:11">
      <c r="G326" s="37">
        <v>25</v>
      </c>
      <c r="H326" s="37">
        <v>325</v>
      </c>
      <c r="I326" s="37" t="s">
        <v>549</v>
      </c>
      <c r="J326" s="37" t="s">
        <v>224</v>
      </c>
      <c r="K326" s="37">
        <v>8125</v>
      </c>
    </row>
    <row r="327" spans="7:11">
      <c r="G327" s="37">
        <v>25</v>
      </c>
      <c r="H327" s="37">
        <v>326</v>
      </c>
      <c r="I327" s="37" t="s">
        <v>550</v>
      </c>
      <c r="J327" s="37" t="s">
        <v>224</v>
      </c>
      <c r="K327" s="37">
        <v>8150</v>
      </c>
    </row>
    <row r="328" spans="7:11">
      <c r="G328" s="37">
        <v>25</v>
      </c>
      <c r="H328" s="37">
        <v>327</v>
      </c>
      <c r="I328" s="37" t="s">
        <v>551</v>
      </c>
      <c r="J328" s="37" t="s">
        <v>224</v>
      </c>
      <c r="K328" s="37">
        <v>8175</v>
      </c>
    </row>
    <row r="329" spans="7:11">
      <c r="G329" s="37">
        <v>25</v>
      </c>
      <c r="H329" s="37">
        <v>328</v>
      </c>
      <c r="I329" s="37" t="s">
        <v>552</v>
      </c>
      <c r="J329" s="37" t="s">
        <v>224</v>
      </c>
      <c r="K329" s="37">
        <v>8200</v>
      </c>
    </row>
    <row r="330" spans="7:11">
      <c r="G330" s="37">
        <v>25</v>
      </c>
      <c r="H330" s="37">
        <v>329</v>
      </c>
      <c r="I330" s="37" t="s">
        <v>553</v>
      </c>
      <c r="J330" s="37" t="s">
        <v>224</v>
      </c>
      <c r="K330" s="37">
        <v>8225</v>
      </c>
    </row>
    <row r="331" spans="7:11">
      <c r="G331" s="37">
        <v>25</v>
      </c>
      <c r="H331" s="37">
        <v>330</v>
      </c>
      <c r="I331" s="37" t="s">
        <v>554</v>
      </c>
      <c r="J331" s="37" t="s">
        <v>224</v>
      </c>
      <c r="K331" s="37">
        <v>8250</v>
      </c>
    </row>
    <row r="332" spans="7:11">
      <c r="G332" s="37">
        <v>25</v>
      </c>
      <c r="H332" s="37">
        <v>331</v>
      </c>
      <c r="I332" s="37" t="s">
        <v>555</v>
      </c>
      <c r="J332" s="37" t="s">
        <v>224</v>
      </c>
      <c r="K332" s="37">
        <v>8275</v>
      </c>
    </row>
    <row r="333" spans="7:11">
      <c r="G333" s="37">
        <v>25</v>
      </c>
      <c r="H333" s="37">
        <v>332</v>
      </c>
      <c r="I333" s="37" t="s">
        <v>556</v>
      </c>
      <c r="J333" s="37" t="s">
        <v>224</v>
      </c>
      <c r="K333" s="37">
        <v>8300</v>
      </c>
    </row>
    <row r="334" spans="7:11">
      <c r="G334" s="37">
        <v>25</v>
      </c>
      <c r="H334" s="37">
        <v>333</v>
      </c>
      <c r="I334" s="37" t="s">
        <v>557</v>
      </c>
      <c r="J334" s="37" t="s">
        <v>224</v>
      </c>
      <c r="K334" s="37">
        <v>8325</v>
      </c>
    </row>
    <row r="335" spans="7:11">
      <c r="G335" s="37">
        <v>25</v>
      </c>
      <c r="H335" s="37">
        <v>334</v>
      </c>
      <c r="I335" s="37" t="s">
        <v>558</v>
      </c>
      <c r="J335" s="37" t="s">
        <v>224</v>
      </c>
      <c r="K335" s="37">
        <v>8350</v>
      </c>
    </row>
    <row r="336" spans="7:11">
      <c r="G336" s="37">
        <v>25</v>
      </c>
      <c r="H336" s="37">
        <v>335</v>
      </c>
      <c r="I336" s="37" t="s">
        <v>559</v>
      </c>
      <c r="J336" s="37" t="s">
        <v>224</v>
      </c>
      <c r="K336" s="37">
        <v>8375</v>
      </c>
    </row>
    <row r="337" spans="7:11">
      <c r="G337" s="37">
        <v>25</v>
      </c>
      <c r="H337" s="37">
        <v>336</v>
      </c>
      <c r="I337" s="37" t="s">
        <v>560</v>
      </c>
      <c r="J337" s="37" t="s">
        <v>224</v>
      </c>
      <c r="K337" s="37">
        <v>8400</v>
      </c>
    </row>
    <row r="338" spans="7:11">
      <c r="G338" s="37">
        <v>25</v>
      </c>
      <c r="H338" s="37">
        <v>337</v>
      </c>
      <c r="I338" s="37" t="s">
        <v>561</v>
      </c>
      <c r="J338" s="37" t="s">
        <v>224</v>
      </c>
      <c r="K338" s="37">
        <v>8425</v>
      </c>
    </row>
    <row r="339" spans="7:11">
      <c r="G339" s="37">
        <v>25</v>
      </c>
      <c r="H339" s="37">
        <v>338</v>
      </c>
      <c r="I339" s="37" t="s">
        <v>562</v>
      </c>
      <c r="J339" s="37" t="s">
        <v>224</v>
      </c>
      <c r="K339" s="37">
        <v>8450</v>
      </c>
    </row>
    <row r="340" spans="7:11">
      <c r="G340" s="37">
        <v>25</v>
      </c>
      <c r="H340" s="37">
        <v>339</v>
      </c>
      <c r="I340" s="37" t="s">
        <v>563</v>
      </c>
      <c r="J340" s="37" t="s">
        <v>224</v>
      </c>
      <c r="K340" s="37">
        <v>8475</v>
      </c>
    </row>
    <row r="341" spans="7:11">
      <c r="G341" s="37">
        <v>25</v>
      </c>
      <c r="H341" s="37">
        <v>340</v>
      </c>
      <c r="I341" s="37" t="s">
        <v>564</v>
      </c>
      <c r="J341" s="37" t="s">
        <v>224</v>
      </c>
      <c r="K341" s="37">
        <v>8500</v>
      </c>
    </row>
    <row r="342" spans="7:11">
      <c r="G342" s="37">
        <v>25</v>
      </c>
      <c r="H342" s="37">
        <v>341</v>
      </c>
      <c r="I342" s="37" t="s">
        <v>565</v>
      </c>
      <c r="J342" s="37" t="s">
        <v>224</v>
      </c>
      <c r="K342" s="37">
        <v>8525</v>
      </c>
    </row>
    <row r="343" spans="7:11">
      <c r="G343" s="37">
        <v>25</v>
      </c>
      <c r="H343" s="37">
        <v>342</v>
      </c>
      <c r="I343" s="37" t="s">
        <v>566</v>
      </c>
      <c r="J343" s="37" t="s">
        <v>224</v>
      </c>
      <c r="K343" s="37">
        <v>8550</v>
      </c>
    </row>
    <row r="344" spans="7:11">
      <c r="G344" s="37">
        <v>25</v>
      </c>
      <c r="H344" s="37">
        <v>343</v>
      </c>
      <c r="I344" s="37" t="s">
        <v>567</v>
      </c>
      <c r="J344" s="37" t="s">
        <v>224</v>
      </c>
      <c r="K344" s="37">
        <v>8575</v>
      </c>
    </row>
    <row r="345" spans="7:11">
      <c r="G345" s="37">
        <v>25</v>
      </c>
      <c r="H345" s="37">
        <v>344</v>
      </c>
      <c r="I345" s="37" t="s">
        <v>568</v>
      </c>
      <c r="J345" s="37" t="s">
        <v>224</v>
      </c>
      <c r="K345" s="37">
        <v>8600</v>
      </c>
    </row>
    <row r="346" spans="7:11">
      <c r="G346" s="37">
        <v>25</v>
      </c>
      <c r="H346" s="37">
        <v>345</v>
      </c>
      <c r="I346" s="37" t="s">
        <v>569</v>
      </c>
      <c r="J346" s="37" t="s">
        <v>224</v>
      </c>
      <c r="K346" s="37">
        <v>8625</v>
      </c>
    </row>
    <row r="347" spans="7:11">
      <c r="G347" s="37">
        <v>25</v>
      </c>
      <c r="H347" s="37">
        <v>346</v>
      </c>
      <c r="I347" s="37" t="s">
        <v>570</v>
      </c>
      <c r="J347" s="37" t="s">
        <v>224</v>
      </c>
      <c r="K347" s="37">
        <v>8650</v>
      </c>
    </row>
    <row r="348" spans="7:11">
      <c r="G348" s="37">
        <v>25</v>
      </c>
      <c r="H348" s="37">
        <v>347</v>
      </c>
      <c r="I348" s="37" t="s">
        <v>571</v>
      </c>
      <c r="J348" s="37" t="s">
        <v>224</v>
      </c>
      <c r="K348" s="37">
        <v>8675</v>
      </c>
    </row>
    <row r="349" spans="7:11">
      <c r="G349" s="37">
        <v>25</v>
      </c>
      <c r="H349" s="37">
        <v>348</v>
      </c>
      <c r="I349" s="37" t="s">
        <v>572</v>
      </c>
      <c r="J349" s="37" t="s">
        <v>224</v>
      </c>
      <c r="K349" s="37">
        <v>8700</v>
      </c>
    </row>
    <row r="350" spans="7:11">
      <c r="G350" s="37">
        <v>25</v>
      </c>
      <c r="H350" s="37">
        <v>349</v>
      </c>
      <c r="I350" s="37" t="s">
        <v>573</v>
      </c>
      <c r="J350" s="37" t="s">
        <v>224</v>
      </c>
      <c r="K350" s="37">
        <v>8725</v>
      </c>
    </row>
    <row r="351" spans="7:11">
      <c r="G351" s="37">
        <v>25</v>
      </c>
      <c r="H351" s="37">
        <v>350</v>
      </c>
      <c r="I351" s="37" t="s">
        <v>574</v>
      </c>
      <c r="J351" s="37" t="s">
        <v>224</v>
      </c>
      <c r="K351" s="37">
        <v>8750</v>
      </c>
    </row>
    <row r="352" spans="7:11">
      <c r="G352" s="37">
        <v>25</v>
      </c>
      <c r="H352" s="37">
        <v>351</v>
      </c>
      <c r="I352" s="37" t="s">
        <v>575</v>
      </c>
      <c r="J352" s="37" t="s">
        <v>224</v>
      </c>
      <c r="K352" s="37">
        <v>8775</v>
      </c>
    </row>
    <row r="353" spans="7:11">
      <c r="G353" s="37">
        <v>25</v>
      </c>
      <c r="H353" s="37">
        <v>352</v>
      </c>
      <c r="I353" s="37" t="s">
        <v>576</v>
      </c>
      <c r="J353" s="37" t="s">
        <v>224</v>
      </c>
      <c r="K353" s="37">
        <v>8800</v>
      </c>
    </row>
    <row r="354" spans="7:11">
      <c r="G354" s="37">
        <v>25</v>
      </c>
      <c r="H354" s="37">
        <v>353</v>
      </c>
      <c r="I354" s="37" t="s">
        <v>577</v>
      </c>
      <c r="J354" s="37" t="s">
        <v>224</v>
      </c>
      <c r="K354" s="37">
        <v>8825</v>
      </c>
    </row>
    <row r="355" spans="7:11">
      <c r="G355" s="37">
        <v>25</v>
      </c>
      <c r="H355" s="37">
        <v>354</v>
      </c>
      <c r="I355" s="37" t="s">
        <v>578</v>
      </c>
      <c r="J355" s="37" t="s">
        <v>224</v>
      </c>
      <c r="K355" s="37">
        <v>8850</v>
      </c>
    </row>
    <row r="356" spans="7:11">
      <c r="G356" s="37">
        <v>25</v>
      </c>
      <c r="H356" s="37">
        <v>355</v>
      </c>
      <c r="I356" s="37" t="s">
        <v>579</v>
      </c>
      <c r="J356" s="37" t="s">
        <v>224</v>
      </c>
      <c r="K356" s="37">
        <v>8875</v>
      </c>
    </row>
    <row r="357" spans="7:11">
      <c r="G357" s="37">
        <v>25</v>
      </c>
      <c r="H357" s="37">
        <v>356</v>
      </c>
      <c r="I357" s="37" t="s">
        <v>580</v>
      </c>
      <c r="J357" s="37" t="s">
        <v>224</v>
      </c>
      <c r="K357" s="37">
        <v>8900</v>
      </c>
    </row>
    <row r="358" spans="7:11">
      <c r="G358" s="37">
        <v>25</v>
      </c>
      <c r="H358" s="37">
        <v>357</v>
      </c>
      <c r="I358" s="37" t="s">
        <v>581</v>
      </c>
      <c r="J358" s="37" t="s">
        <v>224</v>
      </c>
      <c r="K358" s="37">
        <v>8925</v>
      </c>
    </row>
    <row r="359" spans="7:11">
      <c r="G359" s="37">
        <v>25</v>
      </c>
      <c r="H359" s="37">
        <v>358</v>
      </c>
      <c r="I359" s="37" t="s">
        <v>582</v>
      </c>
      <c r="J359" s="37" t="s">
        <v>224</v>
      </c>
      <c r="K359" s="37">
        <v>8950</v>
      </c>
    </row>
    <row r="360" spans="7:11">
      <c r="G360" s="37">
        <v>25</v>
      </c>
      <c r="H360" s="37">
        <v>359</v>
      </c>
      <c r="I360" s="37" t="s">
        <v>583</v>
      </c>
      <c r="J360" s="37" t="s">
        <v>224</v>
      </c>
      <c r="K360" s="37">
        <v>8975</v>
      </c>
    </row>
    <row r="361" spans="7:11">
      <c r="G361" s="37">
        <v>25</v>
      </c>
      <c r="H361" s="37">
        <v>360</v>
      </c>
      <c r="I361" s="37" t="s">
        <v>584</v>
      </c>
      <c r="J361" s="37" t="s">
        <v>224</v>
      </c>
      <c r="K361" s="37">
        <v>9000</v>
      </c>
    </row>
    <row r="362" spans="7:11">
      <c r="G362" s="37">
        <v>25</v>
      </c>
      <c r="H362" s="37">
        <v>361</v>
      </c>
      <c r="I362" s="37" t="s">
        <v>585</v>
      </c>
      <c r="J362" s="37" t="s">
        <v>224</v>
      </c>
      <c r="K362" s="37">
        <v>9025</v>
      </c>
    </row>
    <row r="363" spans="7:11">
      <c r="G363" s="37">
        <v>25</v>
      </c>
      <c r="H363" s="37">
        <v>362</v>
      </c>
      <c r="I363" s="37" t="s">
        <v>586</v>
      </c>
      <c r="J363" s="37" t="s">
        <v>224</v>
      </c>
      <c r="K363" s="37">
        <v>9050</v>
      </c>
    </row>
    <row r="364" spans="7:11">
      <c r="G364" s="37">
        <v>25</v>
      </c>
      <c r="H364" s="37">
        <v>363</v>
      </c>
      <c r="I364" s="37" t="s">
        <v>587</v>
      </c>
      <c r="J364" s="37" t="s">
        <v>224</v>
      </c>
      <c r="K364" s="37">
        <v>9075</v>
      </c>
    </row>
    <row r="365" spans="7:11">
      <c r="G365" s="37">
        <v>25</v>
      </c>
      <c r="H365" s="37">
        <v>364</v>
      </c>
      <c r="I365" s="37" t="s">
        <v>588</v>
      </c>
      <c r="J365" s="37" t="s">
        <v>224</v>
      </c>
      <c r="K365" s="37">
        <v>9100</v>
      </c>
    </row>
    <row r="366" spans="7:11">
      <c r="G366" s="37">
        <v>25</v>
      </c>
      <c r="H366" s="37">
        <v>365</v>
      </c>
      <c r="I366" s="37" t="s">
        <v>589</v>
      </c>
      <c r="J366" s="37" t="s">
        <v>224</v>
      </c>
      <c r="K366" s="37">
        <v>9125</v>
      </c>
    </row>
    <row r="367" spans="7:11">
      <c r="G367" s="37">
        <v>25</v>
      </c>
      <c r="H367" s="37">
        <v>366</v>
      </c>
      <c r="I367" s="37" t="s">
        <v>590</v>
      </c>
      <c r="J367" s="37" t="s">
        <v>224</v>
      </c>
      <c r="K367" s="37">
        <v>9150</v>
      </c>
    </row>
    <row r="368" spans="7:11">
      <c r="G368" s="37">
        <v>25</v>
      </c>
      <c r="H368" s="37">
        <v>367</v>
      </c>
      <c r="I368" s="37" t="s">
        <v>591</v>
      </c>
      <c r="J368" s="37" t="s">
        <v>224</v>
      </c>
      <c r="K368" s="37">
        <v>9175</v>
      </c>
    </row>
    <row r="369" spans="7:11">
      <c r="G369" s="37">
        <v>25</v>
      </c>
      <c r="H369" s="37">
        <v>368</v>
      </c>
      <c r="I369" s="37" t="s">
        <v>592</v>
      </c>
      <c r="J369" s="37" t="s">
        <v>224</v>
      </c>
      <c r="K369" s="37">
        <v>9200</v>
      </c>
    </row>
    <row r="370" spans="7:11">
      <c r="G370" s="37">
        <v>25</v>
      </c>
      <c r="H370" s="37">
        <v>369</v>
      </c>
      <c r="I370" s="37" t="s">
        <v>593</v>
      </c>
      <c r="J370" s="37" t="s">
        <v>224</v>
      </c>
      <c r="K370" s="37">
        <v>9225</v>
      </c>
    </row>
    <row r="371" spans="7:11">
      <c r="G371" s="37">
        <v>25</v>
      </c>
      <c r="H371" s="37">
        <v>370</v>
      </c>
      <c r="I371" s="37" t="s">
        <v>594</v>
      </c>
      <c r="J371" s="37" t="s">
        <v>224</v>
      </c>
      <c r="K371" s="37">
        <v>9250</v>
      </c>
    </row>
    <row r="372" spans="7:11">
      <c r="G372" s="37">
        <v>25</v>
      </c>
      <c r="H372" s="37">
        <v>371</v>
      </c>
      <c r="I372" s="37" t="s">
        <v>595</v>
      </c>
      <c r="J372" s="37" t="s">
        <v>224</v>
      </c>
      <c r="K372" s="37">
        <v>9275</v>
      </c>
    </row>
    <row r="373" spans="7:11">
      <c r="G373" s="37">
        <v>25</v>
      </c>
      <c r="H373" s="37">
        <v>372</v>
      </c>
      <c r="I373" s="37" t="s">
        <v>596</v>
      </c>
      <c r="J373" s="37" t="s">
        <v>224</v>
      </c>
      <c r="K373" s="37">
        <v>9300</v>
      </c>
    </row>
    <row r="374" spans="7:11">
      <c r="G374" s="37">
        <v>25</v>
      </c>
      <c r="H374" s="37">
        <v>373</v>
      </c>
      <c r="I374" s="37" t="s">
        <v>597</v>
      </c>
      <c r="J374" s="37" t="s">
        <v>224</v>
      </c>
      <c r="K374" s="37">
        <v>9325</v>
      </c>
    </row>
    <row r="375" spans="7:11">
      <c r="G375" s="37">
        <v>25</v>
      </c>
      <c r="H375" s="37">
        <v>374</v>
      </c>
      <c r="I375" s="37" t="s">
        <v>598</v>
      </c>
      <c r="J375" s="37" t="s">
        <v>224</v>
      </c>
      <c r="K375" s="37">
        <v>9350</v>
      </c>
    </row>
    <row r="376" spans="7:11">
      <c r="G376" s="37">
        <v>25</v>
      </c>
      <c r="H376" s="37">
        <v>375</v>
      </c>
      <c r="I376" s="37" t="s">
        <v>599</v>
      </c>
      <c r="J376" s="37" t="s">
        <v>224</v>
      </c>
      <c r="K376" s="37">
        <v>9375</v>
      </c>
    </row>
    <row r="377" spans="7:11">
      <c r="G377" s="37">
        <v>25</v>
      </c>
      <c r="H377" s="37">
        <v>376</v>
      </c>
      <c r="I377" s="37" t="s">
        <v>600</v>
      </c>
      <c r="J377" s="37" t="s">
        <v>224</v>
      </c>
      <c r="K377" s="37">
        <v>9400</v>
      </c>
    </row>
    <row r="378" spans="7:11">
      <c r="G378" s="37">
        <v>25</v>
      </c>
      <c r="H378" s="37">
        <v>377</v>
      </c>
      <c r="I378" s="37" t="s">
        <v>601</v>
      </c>
      <c r="J378" s="37" t="s">
        <v>224</v>
      </c>
      <c r="K378" s="37">
        <v>9425</v>
      </c>
    </row>
    <row r="379" spans="7:11">
      <c r="G379" s="37">
        <v>25</v>
      </c>
      <c r="H379" s="37">
        <v>378</v>
      </c>
      <c r="I379" s="37" t="s">
        <v>602</v>
      </c>
      <c r="J379" s="37" t="s">
        <v>224</v>
      </c>
      <c r="K379" s="37">
        <v>9450</v>
      </c>
    </row>
    <row r="380" spans="7:11">
      <c r="G380" s="37">
        <v>25</v>
      </c>
      <c r="H380" s="37">
        <v>379</v>
      </c>
      <c r="I380" s="37" t="s">
        <v>603</v>
      </c>
      <c r="J380" s="37" t="s">
        <v>224</v>
      </c>
      <c r="K380" s="37">
        <v>9475</v>
      </c>
    </row>
    <row r="381" spans="7:11">
      <c r="G381" s="37">
        <v>25</v>
      </c>
      <c r="H381" s="37">
        <v>380</v>
      </c>
      <c r="I381" s="37" t="s">
        <v>604</v>
      </c>
      <c r="J381" s="37" t="s">
        <v>224</v>
      </c>
      <c r="K381" s="37">
        <v>9500</v>
      </c>
    </row>
    <row r="382" spans="7:11">
      <c r="G382" s="37">
        <v>25</v>
      </c>
      <c r="H382" s="37">
        <v>381</v>
      </c>
      <c r="I382" s="37" t="s">
        <v>605</v>
      </c>
      <c r="J382" s="37" t="s">
        <v>224</v>
      </c>
      <c r="K382" s="37">
        <v>9525</v>
      </c>
    </row>
    <row r="383" spans="7:11">
      <c r="G383" s="37">
        <v>25</v>
      </c>
      <c r="H383" s="37">
        <v>382</v>
      </c>
      <c r="I383" s="37" t="s">
        <v>606</v>
      </c>
      <c r="J383" s="37" t="s">
        <v>224</v>
      </c>
      <c r="K383" s="37">
        <v>9550</v>
      </c>
    </row>
    <row r="384" spans="7:11">
      <c r="G384" s="37">
        <v>25</v>
      </c>
      <c r="H384" s="37">
        <v>383</v>
      </c>
      <c r="I384" s="37" t="s">
        <v>607</v>
      </c>
      <c r="J384" s="37" t="s">
        <v>224</v>
      </c>
      <c r="K384" s="37">
        <v>9575</v>
      </c>
    </row>
    <row r="385" spans="7:11">
      <c r="G385" s="37">
        <v>25</v>
      </c>
      <c r="H385" s="37">
        <v>384</v>
      </c>
      <c r="I385" s="37" t="s">
        <v>608</v>
      </c>
      <c r="J385" s="37" t="s">
        <v>224</v>
      </c>
      <c r="K385" s="37">
        <v>9600</v>
      </c>
    </row>
    <row r="386" spans="7:11">
      <c r="G386" s="37">
        <v>25</v>
      </c>
      <c r="H386" s="37">
        <v>385</v>
      </c>
      <c r="I386" s="37" t="s">
        <v>609</v>
      </c>
      <c r="J386" s="37" t="s">
        <v>224</v>
      </c>
      <c r="K386" s="37">
        <v>9625</v>
      </c>
    </row>
    <row r="387" spans="7:11">
      <c r="G387" s="37">
        <v>25</v>
      </c>
      <c r="H387" s="37">
        <v>386</v>
      </c>
      <c r="I387" s="37" t="s">
        <v>610</v>
      </c>
      <c r="J387" s="37" t="s">
        <v>224</v>
      </c>
      <c r="K387" s="37">
        <v>9650</v>
      </c>
    </row>
    <row r="388" spans="7:11">
      <c r="G388" s="37">
        <v>25</v>
      </c>
      <c r="H388" s="37">
        <v>387</v>
      </c>
      <c r="I388" s="37" t="s">
        <v>611</v>
      </c>
      <c r="J388" s="37" t="s">
        <v>224</v>
      </c>
      <c r="K388" s="37">
        <v>9675</v>
      </c>
    </row>
    <row r="389" spans="7:11">
      <c r="G389" s="37">
        <v>25</v>
      </c>
      <c r="H389" s="37">
        <v>388</v>
      </c>
      <c r="I389" s="37" t="s">
        <v>612</v>
      </c>
      <c r="J389" s="37" t="s">
        <v>224</v>
      </c>
      <c r="K389" s="37">
        <v>9700</v>
      </c>
    </row>
    <row r="390" spans="7:11">
      <c r="G390" s="37">
        <v>25</v>
      </c>
      <c r="H390" s="37">
        <v>389</v>
      </c>
      <c r="I390" s="37" t="s">
        <v>613</v>
      </c>
      <c r="J390" s="37" t="s">
        <v>224</v>
      </c>
      <c r="K390" s="37">
        <v>9725</v>
      </c>
    </row>
    <row r="391" spans="7:11">
      <c r="G391" s="37">
        <v>25</v>
      </c>
      <c r="H391" s="37">
        <v>390</v>
      </c>
      <c r="I391" s="37" t="s">
        <v>614</v>
      </c>
      <c r="J391" s="37" t="s">
        <v>224</v>
      </c>
      <c r="K391" s="37">
        <v>9750</v>
      </c>
    </row>
    <row r="392" spans="7:11">
      <c r="G392" s="37">
        <v>25</v>
      </c>
      <c r="H392" s="37">
        <v>391</v>
      </c>
      <c r="I392" s="37" t="s">
        <v>615</v>
      </c>
      <c r="J392" s="37" t="s">
        <v>224</v>
      </c>
      <c r="K392" s="37">
        <v>9775</v>
      </c>
    </row>
    <row r="393" spans="7:11">
      <c r="G393" s="37">
        <v>25</v>
      </c>
      <c r="H393" s="37">
        <v>392</v>
      </c>
      <c r="I393" s="37" t="s">
        <v>616</v>
      </c>
      <c r="J393" s="37" t="s">
        <v>224</v>
      </c>
      <c r="K393" s="37">
        <v>9800</v>
      </c>
    </row>
    <row r="394" spans="7:11">
      <c r="G394" s="37">
        <v>25</v>
      </c>
      <c r="H394" s="37">
        <v>393</v>
      </c>
      <c r="I394" s="37" t="s">
        <v>617</v>
      </c>
      <c r="J394" s="37" t="s">
        <v>224</v>
      </c>
      <c r="K394" s="37">
        <v>9825</v>
      </c>
    </row>
    <row r="395" spans="7:11">
      <c r="G395" s="37">
        <v>25</v>
      </c>
      <c r="H395" s="37">
        <v>394</v>
      </c>
      <c r="I395" s="37" t="s">
        <v>618</v>
      </c>
      <c r="J395" s="37" t="s">
        <v>224</v>
      </c>
      <c r="K395" s="37">
        <v>9850</v>
      </c>
    </row>
    <row r="396" spans="7:11">
      <c r="G396" s="37">
        <v>25</v>
      </c>
      <c r="H396" s="37">
        <v>395</v>
      </c>
      <c r="I396" s="37" t="s">
        <v>619</v>
      </c>
      <c r="J396" s="37" t="s">
        <v>224</v>
      </c>
      <c r="K396" s="37">
        <v>9875</v>
      </c>
    </row>
    <row r="397" spans="7:11">
      <c r="G397" s="37">
        <v>25</v>
      </c>
      <c r="H397" s="37">
        <v>396</v>
      </c>
      <c r="I397" s="37" t="s">
        <v>620</v>
      </c>
      <c r="J397" s="37" t="s">
        <v>224</v>
      </c>
      <c r="K397" s="37">
        <v>9900</v>
      </c>
    </row>
    <row r="398" spans="7:11">
      <c r="G398" s="37">
        <v>25</v>
      </c>
      <c r="H398" s="37">
        <v>397</v>
      </c>
      <c r="I398" s="37" t="s">
        <v>621</v>
      </c>
      <c r="J398" s="37" t="s">
        <v>224</v>
      </c>
      <c r="K398" s="37">
        <v>9925</v>
      </c>
    </row>
    <row r="399" spans="7:11">
      <c r="G399" s="37">
        <v>25</v>
      </c>
      <c r="H399" s="37">
        <v>398</v>
      </c>
      <c r="I399" s="37" t="s">
        <v>622</v>
      </c>
      <c r="J399" s="37" t="s">
        <v>224</v>
      </c>
      <c r="K399" s="37">
        <v>9950</v>
      </c>
    </row>
    <row r="400" spans="7:11">
      <c r="G400" s="37">
        <v>25</v>
      </c>
      <c r="H400" s="37">
        <v>399</v>
      </c>
      <c r="I400" s="37" t="s">
        <v>623</v>
      </c>
      <c r="J400" s="37" t="s">
        <v>224</v>
      </c>
      <c r="K400" s="37">
        <v>9975</v>
      </c>
    </row>
    <row r="401" spans="7:11">
      <c r="G401" s="37">
        <v>25</v>
      </c>
      <c r="H401" s="37">
        <v>400</v>
      </c>
      <c r="I401" s="37" t="s">
        <v>624</v>
      </c>
      <c r="J401" s="37" t="s">
        <v>224</v>
      </c>
      <c r="K401" s="37">
        <v>10000</v>
      </c>
    </row>
    <row r="402" spans="7:11">
      <c r="G402" s="37">
        <v>25</v>
      </c>
      <c r="H402" s="37">
        <v>400</v>
      </c>
      <c r="I402" s="37" t="s">
        <v>625</v>
      </c>
    </row>
    <row r="403" spans="7:11">
      <c r="G403" s="37">
        <v>25</v>
      </c>
      <c r="H403" s="37">
        <v>400</v>
      </c>
      <c r="I403" s="37" t="s">
        <v>626</v>
      </c>
    </row>
  </sheetData>
  <mergeCells count="1"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B485-E7CC-4406-A251-3D87A74D2C86}">
  <dimension ref="A1:G41"/>
  <sheetViews>
    <sheetView topLeftCell="A12" zoomScale="90" zoomScaleNormal="90" workbookViewId="0">
      <selection activeCell="B37" sqref="B37"/>
    </sheetView>
  </sheetViews>
  <sheetFormatPr defaultRowHeight="14.4"/>
  <cols>
    <col min="1" max="1" width="2.6640625" style="57" customWidth="1"/>
    <col min="2" max="2" width="37.5546875" style="57" customWidth="1"/>
    <col min="3" max="3" width="29.33203125" style="57" customWidth="1"/>
    <col min="4" max="4" width="46" style="57" customWidth="1"/>
    <col min="5" max="5" width="35.6640625" style="57" customWidth="1"/>
    <col min="6" max="6" width="28.5546875" style="57" customWidth="1"/>
    <col min="7" max="7" width="64.5546875" style="57" customWidth="1"/>
  </cols>
  <sheetData>
    <row r="1" spans="1:7">
      <c r="B1" s="58" t="s">
        <v>23</v>
      </c>
    </row>
    <row r="2" spans="1:7">
      <c r="B2" s="105" t="s">
        <v>0</v>
      </c>
      <c r="C2" s="105" t="s">
        <v>1</v>
      </c>
      <c r="D2" s="105" t="s">
        <v>2</v>
      </c>
      <c r="E2" s="105" t="s">
        <v>3</v>
      </c>
      <c r="F2" s="105" t="s">
        <v>4</v>
      </c>
      <c r="G2" s="104" t="s">
        <v>21</v>
      </c>
    </row>
    <row r="3" spans="1:7">
      <c r="B3" s="105"/>
      <c r="C3" s="105"/>
      <c r="D3" s="105"/>
      <c r="E3" s="105"/>
      <c r="F3" s="105"/>
      <c r="G3" s="104"/>
    </row>
    <row r="4" spans="1:7" s="2" customFormat="1" ht="21.6" customHeight="1">
      <c r="A4" s="67"/>
      <c r="B4" s="65" t="s">
        <v>5</v>
      </c>
      <c r="C4" s="65" t="s">
        <v>22</v>
      </c>
      <c r="D4" s="65" t="s">
        <v>35</v>
      </c>
      <c r="E4" s="65" t="s">
        <v>6</v>
      </c>
      <c r="F4" s="65" t="s">
        <v>7</v>
      </c>
      <c r="G4" s="59" t="str">
        <f>CONCATENATE(C4," (", D4, ")")</f>
        <v>Global Switch (390 - 422 Harris Street Ultimo NSW 2007 )</v>
      </c>
    </row>
    <row r="5" spans="1:7" s="2" customFormat="1" ht="21.6" customHeight="1">
      <c r="A5" s="67"/>
      <c r="B5" s="65" t="s">
        <v>8</v>
      </c>
      <c r="C5" s="65" t="s">
        <v>9</v>
      </c>
      <c r="D5" s="65" t="s">
        <v>36</v>
      </c>
      <c r="E5" s="65" t="s">
        <v>10</v>
      </c>
      <c r="F5" s="65" t="s">
        <v>11</v>
      </c>
      <c r="G5" s="59" t="str">
        <f t="shared" ref="G5:G9" si="0">CONCATENATE(C5," (", D5, ")")</f>
        <v>NextDC M1  (826 - 838 Lorimer Street Port Melbourne VIC 3207 )</v>
      </c>
    </row>
    <row r="6" spans="1:7" s="2" customFormat="1" ht="21.6" customHeight="1">
      <c r="A6" s="67"/>
      <c r="B6" s="65" t="s">
        <v>12</v>
      </c>
      <c r="C6" s="65" t="s">
        <v>13</v>
      </c>
      <c r="D6" s="65" t="s">
        <v>37</v>
      </c>
      <c r="E6" s="65" t="s">
        <v>14</v>
      </c>
      <c r="F6" s="65"/>
      <c r="G6" s="59" t="str">
        <f t="shared" si="0"/>
        <v>NextDC B1 (20 Wharf Street Brisbane QLD 4000)</v>
      </c>
    </row>
    <row r="7" spans="1:7" s="2" customFormat="1" ht="21.6" customHeight="1">
      <c r="A7" s="67"/>
      <c r="B7" s="65" t="s">
        <v>15</v>
      </c>
      <c r="C7" s="65" t="s">
        <v>16</v>
      </c>
      <c r="D7" s="65" t="s">
        <v>38</v>
      </c>
      <c r="E7" s="66">
        <v>39851</v>
      </c>
      <c r="F7" s="65" t="s">
        <v>17</v>
      </c>
      <c r="G7" s="59" t="str">
        <f t="shared" si="0"/>
        <v>AAPT Adelaide (44 Waymouth Street Adelaide SA 5000)</v>
      </c>
    </row>
    <row r="8" spans="1:7" s="2" customFormat="1" ht="21.6" customHeight="1">
      <c r="A8" s="67"/>
      <c r="B8" s="65" t="s">
        <v>18</v>
      </c>
      <c r="C8" s="65" t="s">
        <v>19</v>
      </c>
      <c r="D8" s="65" t="s">
        <v>39</v>
      </c>
      <c r="E8" s="65" t="s">
        <v>17</v>
      </c>
      <c r="F8" s="65" t="s">
        <v>20</v>
      </c>
      <c r="G8" s="59" t="str">
        <f t="shared" si="0"/>
        <v>AAPT Perth  (44 St Georges Terrace Perth WA 6000)</v>
      </c>
    </row>
    <row r="9" spans="1:7" s="2" customFormat="1" ht="21.6" customHeight="1">
      <c r="A9" s="67"/>
      <c r="B9" s="65" t="s">
        <v>53</v>
      </c>
      <c r="C9" s="65" t="s">
        <v>55</v>
      </c>
      <c r="D9" s="65" t="s">
        <v>54</v>
      </c>
      <c r="E9" s="68"/>
      <c r="F9" s="68"/>
      <c r="G9" s="59" t="str">
        <f t="shared" si="0"/>
        <v>TPG Canberra (470 Northbourne Ave Dixon ACT 2602)</v>
      </c>
    </row>
    <row r="10" spans="1:7" s="2" customFormat="1" ht="21.6" customHeight="1">
      <c r="A10" s="67"/>
      <c r="B10" s="65" t="s">
        <v>61</v>
      </c>
      <c r="C10" s="68" t="s">
        <v>62</v>
      </c>
      <c r="D10" s="68" t="s">
        <v>57</v>
      </c>
      <c r="E10" s="68"/>
      <c r="F10" s="68"/>
      <c r="G10" s="59" t="s">
        <v>130</v>
      </c>
    </row>
    <row r="11" spans="1:7" s="2" customFormat="1" ht="21.6" customHeight="1">
      <c r="A11" s="67"/>
      <c r="B11" s="65" t="s">
        <v>61</v>
      </c>
      <c r="C11" s="68" t="s">
        <v>63</v>
      </c>
      <c r="D11" s="68" t="s">
        <v>59</v>
      </c>
      <c r="E11" s="68"/>
      <c r="F11" s="68"/>
      <c r="G11" s="59" t="s">
        <v>131</v>
      </c>
    </row>
    <row r="12" spans="1:7" s="2" customFormat="1" ht="21.6" customHeight="1">
      <c r="A12" s="67"/>
      <c r="B12" s="65" t="s">
        <v>61</v>
      </c>
      <c r="C12" s="68" t="s">
        <v>64</v>
      </c>
      <c r="D12" s="68" t="s">
        <v>58</v>
      </c>
      <c r="E12" s="68"/>
      <c r="F12" s="68"/>
      <c r="G12" s="59" t="s">
        <v>132</v>
      </c>
    </row>
    <row r="13" spans="1:7" s="2" customFormat="1" ht="21.6" customHeight="1">
      <c r="A13" s="67"/>
      <c r="B13" s="65" t="s">
        <v>61</v>
      </c>
      <c r="C13" s="68" t="s">
        <v>65</v>
      </c>
      <c r="D13" s="68" t="s">
        <v>60</v>
      </c>
      <c r="E13" s="68"/>
      <c r="F13" s="68"/>
      <c r="G13" s="59" t="s">
        <v>133</v>
      </c>
    </row>
    <row r="14" spans="1:7">
      <c r="B14" s="60"/>
      <c r="C14" s="60"/>
      <c r="D14" s="60"/>
      <c r="E14" s="60"/>
      <c r="F14" s="60"/>
      <c r="G14" s="60"/>
    </row>
    <row r="15" spans="1:7">
      <c r="B15" s="61" t="s">
        <v>24</v>
      </c>
      <c r="C15" s="61" t="s">
        <v>45</v>
      </c>
    </row>
    <row r="16" spans="1:7">
      <c r="B16" s="62" t="s">
        <v>50</v>
      </c>
      <c r="C16" s="62" t="s">
        <v>46</v>
      </c>
    </row>
    <row r="17" spans="2:4">
      <c r="B17" s="62" t="s">
        <v>134</v>
      </c>
      <c r="C17" s="62" t="s">
        <v>47</v>
      </c>
    </row>
    <row r="18" spans="2:4">
      <c r="B18" s="62" t="s">
        <v>135</v>
      </c>
      <c r="C18" s="62"/>
    </row>
    <row r="19" spans="2:4">
      <c r="B19" s="62" t="s">
        <v>136</v>
      </c>
      <c r="C19" s="62"/>
    </row>
    <row r="20" spans="2:4">
      <c r="B20" s="62" t="s">
        <v>137</v>
      </c>
      <c r="C20" s="62"/>
    </row>
    <row r="21" spans="2:4">
      <c r="B21" s="62" t="s">
        <v>138</v>
      </c>
      <c r="C21" s="62"/>
    </row>
    <row r="23" spans="2:4">
      <c r="B23" s="63" t="s">
        <v>29</v>
      </c>
    </row>
    <row r="24" spans="2:4">
      <c r="B24" s="57" t="s">
        <v>32</v>
      </c>
    </row>
    <row r="28" spans="2:4">
      <c r="B28" s="58" t="s">
        <v>33</v>
      </c>
    </row>
    <row r="29" spans="2:4">
      <c r="B29" s="62" t="s">
        <v>50</v>
      </c>
      <c r="C29" s="64">
        <v>100</v>
      </c>
      <c r="D29" s="64">
        <v>1000</v>
      </c>
    </row>
    <row r="30" spans="2:4">
      <c r="B30" s="62" t="s">
        <v>134</v>
      </c>
      <c r="C30" s="64">
        <v>400</v>
      </c>
      <c r="D30" s="64">
        <v>5000</v>
      </c>
    </row>
    <row r="31" spans="2:4">
      <c r="B31" s="62" t="s">
        <v>135</v>
      </c>
      <c r="C31" s="64">
        <v>125</v>
      </c>
      <c r="D31" s="64">
        <v>2000</v>
      </c>
    </row>
    <row r="32" spans="2:4">
      <c r="B32" s="62" t="s">
        <v>136</v>
      </c>
      <c r="C32" s="64">
        <v>400</v>
      </c>
      <c r="D32" s="64">
        <v>6000</v>
      </c>
    </row>
    <row r="33" spans="2:4">
      <c r="B33" s="62" t="s">
        <v>137</v>
      </c>
      <c r="C33" s="64">
        <v>2400</v>
      </c>
      <c r="D33" s="64">
        <v>30000</v>
      </c>
    </row>
    <row r="34" spans="2:4">
      <c r="B34" s="62" t="s">
        <v>138</v>
      </c>
      <c r="C34" s="64">
        <v>3000</v>
      </c>
      <c r="D34" s="64">
        <v>36000</v>
      </c>
    </row>
    <row r="37" spans="2:4">
      <c r="B37" s="62" t="s">
        <v>56</v>
      </c>
    </row>
    <row r="38" spans="2:4">
      <c r="B38" s="63" t="s">
        <v>29</v>
      </c>
    </row>
    <row r="39" spans="2:4">
      <c r="B39" s="57" t="s">
        <v>32</v>
      </c>
    </row>
    <row r="40" spans="2:4">
      <c r="B40" s="57" t="s">
        <v>30</v>
      </c>
    </row>
    <row r="41" spans="2:4">
      <c r="B41" s="57" t="s">
        <v>31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FB8B-EC6A-4F64-9A0E-632F0439F748}">
  <dimension ref="B1:G41"/>
  <sheetViews>
    <sheetView workbookViewId="0">
      <selection activeCell="B4" sqref="B4:G13"/>
    </sheetView>
  </sheetViews>
  <sheetFormatPr defaultRowHeight="14.4"/>
  <cols>
    <col min="1" max="1" width="2.6640625" customWidth="1"/>
    <col min="2" max="2" width="37.5546875" customWidth="1"/>
    <col min="3" max="3" width="29.33203125" customWidth="1"/>
    <col min="4" max="4" width="35.88671875" customWidth="1"/>
    <col min="5" max="5" width="23.44140625" customWidth="1"/>
    <col min="6" max="6" width="22.88671875" customWidth="1"/>
    <col min="7" max="7" width="64.5546875" customWidth="1"/>
  </cols>
  <sheetData>
    <row r="1" spans="2:7">
      <c r="B1" s="1" t="s">
        <v>23</v>
      </c>
    </row>
    <row r="2" spans="2:7">
      <c r="B2" s="108" t="s">
        <v>0</v>
      </c>
      <c r="C2" s="108" t="s">
        <v>1</v>
      </c>
      <c r="D2" s="108" t="s">
        <v>2</v>
      </c>
      <c r="E2" s="108" t="s">
        <v>3</v>
      </c>
      <c r="F2" s="108" t="s">
        <v>4</v>
      </c>
      <c r="G2" s="106" t="s">
        <v>21</v>
      </c>
    </row>
    <row r="3" spans="2:7">
      <c r="B3" s="109"/>
      <c r="C3" s="109"/>
      <c r="D3" s="109"/>
      <c r="E3" s="109"/>
      <c r="F3" s="109"/>
      <c r="G3" s="107"/>
    </row>
    <row r="4" spans="2:7" ht="26.4">
      <c r="B4" s="32" t="s">
        <v>5</v>
      </c>
      <c r="C4" s="32" t="s">
        <v>22</v>
      </c>
      <c r="D4" s="32" t="s">
        <v>35</v>
      </c>
      <c r="E4" s="32" t="s">
        <v>6</v>
      </c>
      <c r="F4" s="32" t="s">
        <v>7</v>
      </c>
      <c r="G4" s="34" t="str">
        <f>CONCATENATE(C4," (", D4, ")")</f>
        <v>Global Switch (390 - 422 Harris Street Ultimo NSW 2007 )</v>
      </c>
    </row>
    <row r="5" spans="2:7" ht="26.4">
      <c r="B5" s="32" t="s">
        <v>8</v>
      </c>
      <c r="C5" s="32" t="s">
        <v>9</v>
      </c>
      <c r="D5" s="32" t="s">
        <v>36</v>
      </c>
      <c r="E5" s="32" t="s">
        <v>10</v>
      </c>
      <c r="F5" s="32" t="s">
        <v>11</v>
      </c>
      <c r="G5" s="34" t="str">
        <f t="shared" ref="G5:G9" si="0">CONCATENATE(C5," (", D5, ")")</f>
        <v>NextDC M1  (826 - 838 Lorimer Street Port Melbourne VIC 3207 )</v>
      </c>
    </row>
    <row r="6" spans="2:7">
      <c r="B6" s="32" t="s">
        <v>12</v>
      </c>
      <c r="C6" s="32" t="s">
        <v>13</v>
      </c>
      <c r="D6" s="32" t="s">
        <v>37</v>
      </c>
      <c r="E6" s="32" t="s">
        <v>14</v>
      </c>
      <c r="F6" s="32"/>
      <c r="G6" s="34" t="str">
        <f t="shared" si="0"/>
        <v>NextDC B1 (20 Wharf Street Brisbane QLD 4000)</v>
      </c>
    </row>
    <row r="7" spans="2:7">
      <c r="B7" s="32" t="s">
        <v>15</v>
      </c>
      <c r="C7" s="32" t="s">
        <v>16</v>
      </c>
      <c r="D7" s="32" t="s">
        <v>38</v>
      </c>
      <c r="E7" s="33">
        <v>39851</v>
      </c>
      <c r="F7" s="32" t="s">
        <v>17</v>
      </c>
      <c r="G7" s="34" t="str">
        <f t="shared" si="0"/>
        <v>AAPT Adelaide (44 Waymouth Street Adelaide SA 5000)</v>
      </c>
    </row>
    <row r="8" spans="2:7">
      <c r="B8" s="32" t="s">
        <v>18</v>
      </c>
      <c r="C8" s="32" t="s">
        <v>19</v>
      </c>
      <c r="D8" s="32" t="s">
        <v>39</v>
      </c>
      <c r="E8" s="32" t="s">
        <v>17</v>
      </c>
      <c r="F8" s="32" t="s">
        <v>20</v>
      </c>
      <c r="G8" s="34" t="str">
        <f t="shared" si="0"/>
        <v>AAPT Perth  (44 St Georges Terrace Perth WA 6000)</v>
      </c>
    </row>
    <row r="9" spans="2:7">
      <c r="B9" s="32" t="s">
        <v>53</v>
      </c>
      <c r="C9" s="32" t="s">
        <v>55</v>
      </c>
      <c r="D9" s="32" t="s">
        <v>54</v>
      </c>
      <c r="E9" s="27"/>
      <c r="F9" s="27"/>
      <c r="G9" s="34" t="str">
        <f t="shared" si="0"/>
        <v>TPG Canberra (470 Northbourne Ave Dixon ACT 2602)</v>
      </c>
    </row>
    <row r="10" spans="2:7">
      <c r="B10" s="32" t="s">
        <v>61</v>
      </c>
      <c r="C10" s="28" t="s">
        <v>62</v>
      </c>
      <c r="D10" s="28" t="s">
        <v>57</v>
      </c>
      <c r="E10" s="27"/>
      <c r="F10" s="27"/>
      <c r="G10" s="34"/>
    </row>
    <row r="11" spans="2:7">
      <c r="B11" s="32" t="s">
        <v>61</v>
      </c>
      <c r="C11" s="28" t="s">
        <v>63</v>
      </c>
      <c r="D11" s="28" t="s">
        <v>59</v>
      </c>
      <c r="E11" s="27"/>
      <c r="F11" s="27"/>
      <c r="G11" s="34"/>
    </row>
    <row r="12" spans="2:7">
      <c r="B12" s="32" t="s">
        <v>61</v>
      </c>
      <c r="C12" s="28" t="s">
        <v>64</v>
      </c>
      <c r="D12" s="28" t="s">
        <v>58</v>
      </c>
      <c r="E12" s="27"/>
      <c r="F12" s="27"/>
      <c r="G12" s="34"/>
    </row>
    <row r="13" spans="2:7">
      <c r="B13" s="32" t="s">
        <v>61</v>
      </c>
      <c r="C13" s="28" t="s">
        <v>65</v>
      </c>
      <c r="D13" s="28" t="s">
        <v>60</v>
      </c>
      <c r="E13" s="27"/>
      <c r="F13" s="27"/>
      <c r="G13" s="34"/>
    </row>
    <row r="14" spans="2:7">
      <c r="B14" s="25"/>
      <c r="C14" s="25"/>
      <c r="D14" s="25"/>
      <c r="G14" s="26"/>
    </row>
    <row r="15" spans="2:7">
      <c r="B15" s="11" t="s">
        <v>24</v>
      </c>
      <c r="C15" s="11" t="s">
        <v>45</v>
      </c>
    </row>
    <row r="16" spans="2:7">
      <c r="B16" s="12" t="s">
        <v>50</v>
      </c>
      <c r="C16" s="12" t="s">
        <v>46</v>
      </c>
    </row>
    <row r="17" spans="2:4">
      <c r="B17" s="12" t="s">
        <v>101</v>
      </c>
      <c r="C17" s="12" t="s">
        <v>47</v>
      </c>
    </row>
    <row r="18" spans="2:4">
      <c r="B18" s="12" t="s">
        <v>52</v>
      </c>
      <c r="C18" s="12"/>
    </row>
    <row r="19" spans="2:4">
      <c r="B19" s="12" t="s">
        <v>102</v>
      </c>
      <c r="C19" s="12"/>
    </row>
    <row r="20" spans="2:4">
      <c r="B20" s="12" t="s">
        <v>103</v>
      </c>
      <c r="C20" s="12"/>
    </row>
    <row r="21" spans="2:4">
      <c r="B21" s="12" t="s">
        <v>104</v>
      </c>
      <c r="C21" s="12"/>
    </row>
    <row r="23" spans="2:4">
      <c r="B23" s="13" t="s">
        <v>29</v>
      </c>
    </row>
    <row r="24" spans="2:4">
      <c r="B24" t="s">
        <v>32</v>
      </c>
    </row>
    <row r="28" spans="2:4">
      <c r="B28" s="1" t="s">
        <v>33</v>
      </c>
    </row>
    <row r="29" spans="2:4">
      <c r="B29" s="12" t="s">
        <v>50</v>
      </c>
      <c r="C29" s="14">
        <v>100</v>
      </c>
      <c r="D29" s="14">
        <v>1000</v>
      </c>
    </row>
    <row r="30" spans="2:4">
      <c r="B30" s="12" t="s">
        <v>101</v>
      </c>
      <c r="C30" s="14">
        <v>400</v>
      </c>
      <c r="D30" s="14">
        <v>5000</v>
      </c>
    </row>
    <row r="31" spans="2:4">
      <c r="B31" s="12" t="s">
        <v>52</v>
      </c>
      <c r="C31" s="14">
        <v>125</v>
      </c>
      <c r="D31" s="14">
        <v>2000</v>
      </c>
    </row>
    <row r="32" spans="2:4">
      <c r="B32" s="12" t="s">
        <v>102</v>
      </c>
      <c r="C32" s="14">
        <v>400</v>
      </c>
      <c r="D32" s="14">
        <v>6000</v>
      </c>
    </row>
    <row r="33" spans="2:4">
      <c r="B33" s="12" t="s">
        <v>103</v>
      </c>
      <c r="C33" s="14">
        <v>2400</v>
      </c>
      <c r="D33" s="14">
        <v>30000</v>
      </c>
    </row>
    <row r="34" spans="2:4">
      <c r="B34" s="12" t="s">
        <v>104</v>
      </c>
      <c r="C34" s="14">
        <v>3000</v>
      </c>
      <c r="D34" s="14">
        <v>36000</v>
      </c>
    </row>
    <row r="37" spans="2:4">
      <c r="B37" s="12" t="s">
        <v>56</v>
      </c>
    </row>
    <row r="38" spans="2:4">
      <c r="B38" s="13" t="s">
        <v>29</v>
      </c>
    </row>
    <row r="39" spans="2:4">
      <c r="B39" t="s">
        <v>32</v>
      </c>
    </row>
    <row r="40" spans="2:4">
      <c r="B40" t="s">
        <v>30</v>
      </c>
    </row>
    <row r="41" spans="2:4">
      <c r="B41" t="s">
        <v>31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B81E-A3CB-4B86-A077-0FB0D5F6E0BA}">
  <dimension ref="B1:G33"/>
  <sheetViews>
    <sheetView workbookViewId="0">
      <selection activeCell="D28" sqref="D28"/>
    </sheetView>
  </sheetViews>
  <sheetFormatPr defaultRowHeight="14.4"/>
  <cols>
    <col min="1" max="1" width="2.6640625" customWidth="1"/>
    <col min="2" max="2" width="21.44140625" customWidth="1"/>
    <col min="3" max="3" width="28.21875" customWidth="1"/>
    <col min="4" max="4" width="35.88671875" customWidth="1"/>
    <col min="5" max="5" width="23.44140625" customWidth="1"/>
    <col min="6" max="6" width="22.88671875" customWidth="1"/>
    <col min="7" max="7" width="64.5546875" customWidth="1"/>
  </cols>
  <sheetData>
    <row r="1" spans="2:7">
      <c r="B1" s="1" t="s">
        <v>23</v>
      </c>
    </row>
    <row r="2" spans="2:7">
      <c r="B2" s="108" t="s">
        <v>0</v>
      </c>
      <c r="C2" s="108" t="s">
        <v>1</v>
      </c>
      <c r="D2" s="108" t="s">
        <v>2</v>
      </c>
      <c r="E2" s="108" t="s">
        <v>3</v>
      </c>
      <c r="F2" s="108" t="s">
        <v>4</v>
      </c>
      <c r="G2" s="106" t="s">
        <v>21</v>
      </c>
    </row>
    <row r="3" spans="2:7">
      <c r="B3" s="108"/>
      <c r="C3" s="108"/>
      <c r="D3" s="108"/>
      <c r="E3" s="108"/>
      <c r="F3" s="108"/>
      <c r="G3" s="106"/>
    </row>
    <row r="4" spans="2:7" ht="26.4">
      <c r="B4" s="8" t="s">
        <v>5</v>
      </c>
      <c r="C4" s="8" t="s">
        <v>22</v>
      </c>
      <c r="D4" s="8" t="s">
        <v>35</v>
      </c>
      <c r="E4" s="8" t="s">
        <v>6</v>
      </c>
      <c r="F4" s="8" t="s">
        <v>7</v>
      </c>
      <c r="G4" s="10" t="str">
        <f>CONCATENATE(C4," (", D4, ")")</f>
        <v>Global Switch (390 - 422 Harris Street Ultimo NSW 2007 )</v>
      </c>
    </row>
    <row r="5" spans="2:7" ht="26.4">
      <c r="B5" s="8" t="s">
        <v>8</v>
      </c>
      <c r="C5" s="8" t="s">
        <v>9</v>
      </c>
      <c r="D5" s="8" t="s">
        <v>36</v>
      </c>
      <c r="E5" s="8" t="s">
        <v>10</v>
      </c>
      <c r="F5" s="8" t="s">
        <v>11</v>
      </c>
      <c r="G5" s="10" t="str">
        <f t="shared" ref="G5:G9" si="0">CONCATENATE(C5," (", D5, ")")</f>
        <v>NextDC M1  (826 - 838 Lorimer Street Port Melbourne VIC 3207 )</v>
      </c>
    </row>
    <row r="6" spans="2:7">
      <c r="B6" s="30" t="s">
        <v>12</v>
      </c>
      <c r="C6" s="30" t="s">
        <v>13</v>
      </c>
      <c r="D6" s="30" t="s">
        <v>37</v>
      </c>
      <c r="E6" s="30" t="s">
        <v>14</v>
      </c>
      <c r="F6" s="30"/>
      <c r="G6" s="31" t="str">
        <f t="shared" si="0"/>
        <v>NextDC B1 (20 Wharf Street Brisbane QLD 4000)</v>
      </c>
    </row>
    <row r="7" spans="2:7">
      <c r="B7" s="32" t="s">
        <v>15</v>
      </c>
      <c r="C7" s="32" t="s">
        <v>16</v>
      </c>
      <c r="D7" s="32" t="s">
        <v>38</v>
      </c>
      <c r="E7" s="33">
        <v>39851</v>
      </c>
      <c r="F7" s="32" t="s">
        <v>17</v>
      </c>
      <c r="G7" s="34" t="str">
        <f t="shared" si="0"/>
        <v>AAPT Adelaide (44 Waymouth Street Adelaide SA 5000)</v>
      </c>
    </row>
    <row r="8" spans="2:7">
      <c r="B8" s="32" t="s">
        <v>18</v>
      </c>
      <c r="C8" s="32" t="s">
        <v>19</v>
      </c>
      <c r="D8" s="32" t="s">
        <v>39</v>
      </c>
      <c r="E8" s="32" t="s">
        <v>17</v>
      </c>
      <c r="F8" s="32" t="s">
        <v>20</v>
      </c>
      <c r="G8" s="34" t="str">
        <f t="shared" si="0"/>
        <v>AAPT Perth  (44 St Georges Terrace Perth WA 6000)</v>
      </c>
    </row>
    <row r="9" spans="2:7">
      <c r="B9" s="32" t="s">
        <v>53</v>
      </c>
      <c r="C9" s="32" t="s">
        <v>55</v>
      </c>
      <c r="D9" s="32" t="s">
        <v>54</v>
      </c>
      <c r="E9" s="27"/>
      <c r="F9" s="27"/>
      <c r="G9" s="34" t="str">
        <f t="shared" si="0"/>
        <v>TPG Canberra (470 Northbourne Ave Dixon ACT 2602)</v>
      </c>
    </row>
    <row r="10" spans="2:7">
      <c r="B10" s="32" t="s">
        <v>61</v>
      </c>
      <c r="C10" s="28" t="s">
        <v>62</v>
      </c>
      <c r="D10" s="28" t="s">
        <v>57</v>
      </c>
      <c r="E10" s="27"/>
      <c r="F10" s="27"/>
      <c r="G10" s="29" t="s">
        <v>66</v>
      </c>
    </row>
    <row r="11" spans="2:7">
      <c r="B11" s="32" t="s">
        <v>61</v>
      </c>
      <c r="C11" s="28" t="s">
        <v>63</v>
      </c>
      <c r="D11" s="28" t="s">
        <v>59</v>
      </c>
      <c r="E11" s="27"/>
      <c r="F11" s="27"/>
      <c r="G11" s="29" t="s">
        <v>67</v>
      </c>
    </row>
    <row r="12" spans="2:7">
      <c r="B12" s="32" t="s">
        <v>61</v>
      </c>
      <c r="C12" s="28" t="s">
        <v>64</v>
      </c>
      <c r="D12" s="28" t="s">
        <v>58</v>
      </c>
      <c r="E12" s="27"/>
      <c r="F12" s="27"/>
      <c r="G12" s="29" t="s">
        <v>68</v>
      </c>
    </row>
    <row r="13" spans="2:7">
      <c r="B13" s="32" t="s">
        <v>61</v>
      </c>
      <c r="C13" s="28" t="s">
        <v>65</v>
      </c>
      <c r="D13" s="28" t="s">
        <v>60</v>
      </c>
      <c r="E13" s="27"/>
      <c r="F13" s="27"/>
      <c r="G13" s="29" t="s">
        <v>69</v>
      </c>
    </row>
    <row r="14" spans="2:7">
      <c r="B14" s="25"/>
      <c r="C14" s="25"/>
      <c r="D14" s="25"/>
      <c r="G14" s="26"/>
    </row>
    <row r="15" spans="2:7">
      <c r="B15" s="25"/>
      <c r="C15" s="25"/>
      <c r="D15" s="25"/>
      <c r="G15" s="26"/>
    </row>
    <row r="16" spans="2:7">
      <c r="B16" s="25"/>
      <c r="C16" s="25"/>
      <c r="D16" s="25"/>
      <c r="G16" s="26"/>
    </row>
    <row r="17" spans="2:7">
      <c r="B17" s="25"/>
      <c r="C17" s="25"/>
      <c r="D17" s="25"/>
      <c r="G17" s="26"/>
    </row>
    <row r="18" spans="2:7">
      <c r="B18" s="11" t="s">
        <v>24</v>
      </c>
    </row>
    <row r="19" spans="2:7">
      <c r="B19" s="12" t="s">
        <v>25</v>
      </c>
    </row>
    <row r="20" spans="2:7">
      <c r="B20" s="12" t="s">
        <v>26</v>
      </c>
    </row>
    <row r="21" spans="2:7">
      <c r="B21" s="12" t="s">
        <v>51</v>
      </c>
    </row>
    <row r="22" spans="2:7">
      <c r="B22" s="12" t="s">
        <v>28</v>
      </c>
    </row>
    <row r="24" spans="2:7">
      <c r="B24" s="13" t="s">
        <v>29</v>
      </c>
    </row>
    <row r="25" spans="2:7">
      <c r="B25" t="s">
        <v>32</v>
      </c>
    </row>
    <row r="26" spans="2:7">
      <c r="B26" t="s">
        <v>30</v>
      </c>
    </row>
    <row r="27" spans="2:7">
      <c r="B27" t="s">
        <v>31</v>
      </c>
    </row>
    <row r="29" spans="2:7">
      <c r="B29" s="1" t="s">
        <v>33</v>
      </c>
    </row>
    <row r="30" spans="2:7">
      <c r="B30" s="12" t="s">
        <v>25</v>
      </c>
      <c r="C30" s="14">
        <v>200</v>
      </c>
      <c r="D30" s="14">
        <v>1000</v>
      </c>
    </row>
    <row r="31" spans="2:7">
      <c r="B31" s="12" t="s">
        <v>26</v>
      </c>
      <c r="C31" s="14">
        <v>400</v>
      </c>
      <c r="D31" s="14">
        <v>5000</v>
      </c>
    </row>
    <row r="32" spans="2:7">
      <c r="B32" s="12" t="s">
        <v>27</v>
      </c>
      <c r="C32" s="14">
        <v>200</v>
      </c>
      <c r="D32" s="14">
        <v>7000</v>
      </c>
    </row>
    <row r="33" spans="2:4">
      <c r="B33" s="12" t="s">
        <v>28</v>
      </c>
      <c r="C33" s="14">
        <v>400</v>
      </c>
      <c r="D33" s="14">
        <v>35000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G37"/>
  <sheetViews>
    <sheetView topLeftCell="B1" workbookViewId="0">
      <selection activeCell="C23" sqref="C23"/>
    </sheetView>
  </sheetViews>
  <sheetFormatPr defaultRowHeight="14.4"/>
  <cols>
    <col min="1" max="1" width="2.6640625" customWidth="1"/>
    <col min="2" max="2" width="37.5546875" customWidth="1"/>
    <col min="3" max="3" width="29.33203125" customWidth="1"/>
    <col min="4" max="4" width="35.88671875" customWidth="1"/>
    <col min="5" max="5" width="23.44140625" customWidth="1"/>
    <col min="6" max="6" width="22.88671875" customWidth="1"/>
    <col min="7" max="7" width="64.5546875" customWidth="1"/>
  </cols>
  <sheetData>
    <row r="1" spans="2:7">
      <c r="B1" s="1" t="s">
        <v>23</v>
      </c>
    </row>
    <row r="2" spans="2:7" ht="22.5" customHeight="1">
      <c r="B2" s="108" t="s">
        <v>0</v>
      </c>
      <c r="C2" s="108" t="s">
        <v>1</v>
      </c>
      <c r="D2" s="108" t="s">
        <v>2</v>
      </c>
      <c r="E2" s="108" t="s">
        <v>3</v>
      </c>
      <c r="F2" s="108" t="s">
        <v>4</v>
      </c>
      <c r="G2" s="106" t="s">
        <v>21</v>
      </c>
    </row>
    <row r="3" spans="2:7">
      <c r="B3" s="108"/>
      <c r="C3" s="108"/>
      <c r="D3" s="108"/>
      <c r="E3" s="108"/>
      <c r="F3" s="108"/>
      <c r="G3" s="106"/>
    </row>
    <row r="4" spans="2:7" ht="26.4">
      <c r="B4" s="8" t="s">
        <v>5</v>
      </c>
      <c r="C4" s="8" t="s">
        <v>22</v>
      </c>
      <c r="D4" s="8" t="s">
        <v>35</v>
      </c>
      <c r="E4" s="8" t="s">
        <v>6</v>
      </c>
      <c r="F4" s="8" t="s">
        <v>7</v>
      </c>
      <c r="G4" s="10" t="str">
        <f>CONCATENATE(C4," (", D4, ")")</f>
        <v>Global Switch (390 - 422 Harris Street Ultimo NSW 2007 )</v>
      </c>
    </row>
    <row r="5" spans="2:7" ht="26.4">
      <c r="B5" s="8" t="s">
        <v>8</v>
      </c>
      <c r="C5" s="8" t="s">
        <v>9</v>
      </c>
      <c r="D5" s="8" t="s">
        <v>36</v>
      </c>
      <c r="E5" s="8" t="s">
        <v>10</v>
      </c>
      <c r="F5" s="8" t="s">
        <v>11</v>
      </c>
      <c r="G5" s="10" t="str">
        <f t="shared" ref="G5:G9" si="0">CONCATENATE(C5," (", D5, ")")</f>
        <v>NextDC M1  (826 - 838 Lorimer Street Port Melbourne VIC 3207 )</v>
      </c>
    </row>
    <row r="6" spans="2:7">
      <c r="B6" s="8" t="s">
        <v>12</v>
      </c>
      <c r="C6" s="8" t="s">
        <v>13</v>
      </c>
      <c r="D6" s="8" t="s">
        <v>37</v>
      </c>
      <c r="E6" s="8" t="s">
        <v>14</v>
      </c>
      <c r="F6" s="8"/>
      <c r="G6" s="10" t="str">
        <f t="shared" si="0"/>
        <v>NextDC B1 (20 Wharf Street Brisbane QLD 4000)</v>
      </c>
    </row>
    <row r="7" spans="2:7">
      <c r="B7" s="8" t="s">
        <v>15</v>
      </c>
      <c r="C7" s="8" t="s">
        <v>16</v>
      </c>
      <c r="D7" s="8" t="s">
        <v>38</v>
      </c>
      <c r="E7" s="9">
        <v>39851</v>
      </c>
      <c r="F7" s="8" t="s">
        <v>17</v>
      </c>
      <c r="G7" s="10" t="str">
        <f t="shared" si="0"/>
        <v>AAPT Adelaide (44 Waymouth Street Adelaide SA 5000)</v>
      </c>
    </row>
    <row r="8" spans="2:7">
      <c r="B8" s="8" t="s">
        <v>18</v>
      </c>
      <c r="C8" s="8" t="s">
        <v>19</v>
      </c>
      <c r="D8" s="8" t="s">
        <v>39</v>
      </c>
      <c r="E8" s="8" t="s">
        <v>17</v>
      </c>
      <c r="F8" s="8" t="s">
        <v>20</v>
      </c>
      <c r="G8" s="10" t="str">
        <f t="shared" si="0"/>
        <v>AAPT Perth  (44 St Georges Terrace Perth WA 6000)</v>
      </c>
    </row>
    <row r="9" spans="2:7">
      <c r="B9" s="21" t="s">
        <v>53</v>
      </c>
      <c r="C9" s="21" t="s">
        <v>55</v>
      </c>
      <c r="D9" s="21" t="s">
        <v>54</v>
      </c>
      <c r="G9" s="22" t="str">
        <f t="shared" si="0"/>
        <v>TPG Canberra (470 Northbourne Ave Dixon ACT 2602)</v>
      </c>
    </row>
    <row r="10" spans="2:7">
      <c r="B10" s="21" t="s">
        <v>61</v>
      </c>
      <c r="C10" s="28" t="s">
        <v>62</v>
      </c>
      <c r="D10" s="28" t="s">
        <v>57</v>
      </c>
      <c r="G10" s="26"/>
    </row>
    <row r="11" spans="2:7">
      <c r="B11" s="21" t="s">
        <v>61</v>
      </c>
      <c r="C11" s="28" t="s">
        <v>63</v>
      </c>
      <c r="D11" s="28" t="s">
        <v>59</v>
      </c>
      <c r="G11" s="26"/>
    </row>
    <row r="12" spans="2:7">
      <c r="B12" s="21" t="s">
        <v>61</v>
      </c>
      <c r="C12" s="28" t="s">
        <v>64</v>
      </c>
      <c r="D12" s="28" t="s">
        <v>58</v>
      </c>
      <c r="G12" s="26"/>
    </row>
    <row r="13" spans="2:7">
      <c r="B13" s="21" t="s">
        <v>61</v>
      </c>
      <c r="C13" s="28" t="s">
        <v>65</v>
      </c>
      <c r="D13" s="28" t="s">
        <v>60</v>
      </c>
      <c r="G13" s="26"/>
    </row>
    <row r="14" spans="2:7">
      <c r="B14" s="25"/>
      <c r="C14" s="25"/>
      <c r="D14" s="25"/>
      <c r="G14" s="26"/>
    </row>
    <row r="15" spans="2:7">
      <c r="B15" s="11" t="s">
        <v>24</v>
      </c>
      <c r="C15" s="11" t="s">
        <v>45</v>
      </c>
    </row>
    <row r="16" spans="2:7">
      <c r="B16" s="12" t="s">
        <v>50</v>
      </c>
      <c r="C16" s="12" t="s">
        <v>46</v>
      </c>
    </row>
    <row r="17" spans="2:4">
      <c r="B17" s="12" t="s">
        <v>49</v>
      </c>
      <c r="C17" s="12" t="s">
        <v>47</v>
      </c>
    </row>
    <row r="18" spans="2:4">
      <c r="B18" s="12" t="s">
        <v>52</v>
      </c>
      <c r="C18" s="12"/>
    </row>
    <row r="19" spans="2:4">
      <c r="B19" s="12" t="s">
        <v>48</v>
      </c>
      <c r="C19" s="12"/>
    </row>
    <row r="21" spans="2:4">
      <c r="B21" s="13" t="s">
        <v>29</v>
      </c>
    </row>
    <row r="22" spans="2:4">
      <c r="B22" t="s">
        <v>32</v>
      </c>
    </row>
    <row r="26" spans="2:4">
      <c r="B26" s="1" t="s">
        <v>33</v>
      </c>
    </row>
    <row r="27" spans="2:4">
      <c r="B27" s="12" t="s">
        <v>50</v>
      </c>
      <c r="C27" s="14">
        <v>200</v>
      </c>
      <c r="D27" s="14">
        <v>1000</v>
      </c>
    </row>
    <row r="28" spans="2:4">
      <c r="B28" s="12" t="s">
        <v>49</v>
      </c>
      <c r="C28" s="14">
        <v>400</v>
      </c>
      <c r="D28" s="14">
        <v>5000</v>
      </c>
    </row>
    <row r="29" spans="2:4">
      <c r="B29" s="12" t="s">
        <v>52</v>
      </c>
      <c r="C29" s="14">
        <v>200</v>
      </c>
      <c r="D29" s="14">
        <v>7000</v>
      </c>
    </row>
    <row r="30" spans="2:4">
      <c r="B30" s="12" t="s">
        <v>48</v>
      </c>
      <c r="C30" s="14">
        <v>400</v>
      </c>
      <c r="D30" s="14">
        <v>35000</v>
      </c>
    </row>
    <row r="33" spans="2:2">
      <c r="B33" s="12" t="s">
        <v>56</v>
      </c>
    </row>
    <row r="34" spans="2:2">
      <c r="B34" s="13" t="s">
        <v>29</v>
      </c>
    </row>
    <row r="35" spans="2:2">
      <c r="B35" t="s">
        <v>32</v>
      </c>
    </row>
    <row r="36" spans="2:2">
      <c r="B36" t="s">
        <v>30</v>
      </c>
    </row>
    <row r="37" spans="2:2">
      <c r="B37" t="s">
        <v>31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RSP Onboarding Form</vt:lpstr>
      <vt:lpstr>Fibre Hub</vt:lpstr>
      <vt:lpstr>NNI Details</vt:lpstr>
      <vt:lpstr>NEW NNI</vt:lpstr>
      <vt:lpstr>OPT-NII</vt:lpstr>
      <vt:lpstr>NEW-NNI</vt:lpstr>
      <vt:lpstr>'RSP Onboarding Form'!Print_Area</vt:lpstr>
    </vt:vector>
  </TitlesOfParts>
  <Company>AAPT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CHEFF</dc:creator>
  <cp:lastModifiedBy>Marichel Taroma - Makiling</cp:lastModifiedBy>
  <cp:lastPrinted>2016-08-11T00:58:07Z</cp:lastPrinted>
  <dcterms:created xsi:type="dcterms:W3CDTF">2016-05-13T00:31:51Z</dcterms:created>
  <dcterms:modified xsi:type="dcterms:W3CDTF">2025-08-25T06:34:22Z</dcterms:modified>
</cp:coreProperties>
</file>